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aam.Ali\Desktop\MOJ\"/>
    </mc:Choice>
  </mc:AlternateContent>
  <bookViews>
    <workbookView xWindow="0" yWindow="0" windowWidth="23040" windowHeight="8610"/>
  </bookViews>
  <sheets>
    <sheet name="منازعات مراكز التوفيق والمصالحة" sheetId="2" r:id="rId1"/>
  </sheets>
  <definedNames>
    <definedName name="_xlnm._FilterDatabase" localSheetId="0" hidden="1">'منازعات مراكز التوفيق والمصالحة'!$A$1:$R$77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2" l="1"/>
  <c r="Q5" i="2"/>
  <c r="R4" i="2"/>
  <c r="Q4" i="2"/>
  <c r="R3" i="2"/>
  <c r="Q3" i="2"/>
  <c r="Q2" i="2" l="1"/>
  <c r="R2" i="2"/>
  <c r="R77" i="2"/>
  <c r="Q77" i="2"/>
  <c r="R76" i="2"/>
  <c r="Q76" i="2"/>
  <c r="R75" i="2"/>
  <c r="Q75" i="2"/>
  <c r="R74" i="2"/>
  <c r="Q74" i="2"/>
  <c r="R73" i="2"/>
  <c r="Q73" i="2"/>
  <c r="R72" i="2"/>
  <c r="Q72" i="2"/>
  <c r="R71" i="2"/>
  <c r="Q71" i="2"/>
  <c r="R70" i="2"/>
  <c r="Q70" i="2"/>
  <c r="R69" i="2"/>
  <c r="Q69" i="2"/>
  <c r="R68" i="2"/>
  <c r="Q68" i="2"/>
  <c r="R67" i="2"/>
  <c r="Q67" i="2"/>
  <c r="R66" i="2"/>
  <c r="Q66" i="2"/>
  <c r="R65" i="2"/>
  <c r="Q65" i="2"/>
  <c r="R64" i="2"/>
  <c r="Q64" i="2"/>
  <c r="R63" i="2"/>
  <c r="Q63" i="2"/>
  <c r="R62" i="2"/>
  <c r="Q62" i="2"/>
  <c r="R61" i="2"/>
  <c r="Q61" i="2"/>
  <c r="R60" i="2"/>
  <c r="Q60" i="2"/>
  <c r="R59" i="2"/>
  <c r="Q59" i="2"/>
  <c r="R58" i="2"/>
  <c r="Q58" i="2"/>
  <c r="R57" i="2"/>
  <c r="Q57" i="2"/>
  <c r="R56" i="2"/>
  <c r="Q56" i="2"/>
  <c r="R55" i="2"/>
  <c r="Q55" i="2"/>
  <c r="R54" i="2"/>
  <c r="Q54" i="2"/>
  <c r="R53" i="2"/>
  <c r="Q53" i="2"/>
  <c r="R52" i="2"/>
  <c r="Q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22" i="2"/>
  <c r="Q22" i="2"/>
  <c r="R21" i="2"/>
  <c r="Q21" i="2"/>
  <c r="R20" i="2"/>
  <c r="Q20" i="2"/>
  <c r="R19" i="2"/>
  <c r="Q19" i="2"/>
  <c r="R18" i="2"/>
  <c r="Q18" i="2"/>
  <c r="R17" i="2"/>
  <c r="Q17" i="2"/>
  <c r="R16" i="2"/>
  <c r="Q16" i="2"/>
  <c r="R15" i="2"/>
  <c r="Q15" i="2"/>
  <c r="R14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</calcChain>
</file>

<file path=xl/sharedStrings.xml><?xml version="1.0" encoding="utf-8"?>
<sst xmlns="http://schemas.openxmlformats.org/spreadsheetml/2006/main" count="778" uniqueCount="48">
  <si>
    <t>Year</t>
  </si>
  <si>
    <t>Emirate</t>
  </si>
  <si>
    <t>Degree of litigation</t>
  </si>
  <si>
    <t>Alternative litigation systems</t>
  </si>
  <si>
    <t>court name</t>
  </si>
  <si>
    <t>Sharjah</t>
  </si>
  <si>
    <t>الشارقة</t>
  </si>
  <si>
    <t>Federal Court of First Instance</t>
  </si>
  <si>
    <t>المحكمة الاتحادية الابتدائية</t>
  </si>
  <si>
    <t xml:space="preserve">Civil Mediation </t>
  </si>
  <si>
    <t xml:space="preserve"> التوفيق والمصالحة</t>
  </si>
  <si>
    <t>Ajman</t>
  </si>
  <si>
    <t>عجمان</t>
  </si>
  <si>
    <t>Umm-Alquwain</t>
  </si>
  <si>
    <t>ام القيوين</t>
  </si>
  <si>
    <t>Fujairah</t>
  </si>
  <si>
    <t>الفجيرة</t>
  </si>
  <si>
    <t>Khorfakan</t>
  </si>
  <si>
    <t>خورفكان</t>
  </si>
  <si>
    <t>Al Dhaid</t>
  </si>
  <si>
    <t>الذيد</t>
  </si>
  <si>
    <t>Dibba Al Hisn</t>
  </si>
  <si>
    <t>دبا الحصن</t>
  </si>
  <si>
    <t>Kalba</t>
  </si>
  <si>
    <t>كلباء</t>
  </si>
  <si>
    <t xml:space="preserve">Dibba Fujairah </t>
  </si>
  <si>
    <t>دبا الفجيرة</t>
  </si>
  <si>
    <t>Latitude</t>
  </si>
  <si>
    <t xml:space="preserve">Longitude </t>
  </si>
  <si>
    <t>25° 20' 14.53" N</t>
  </si>
  <si>
    <t xml:space="preserve">55° 24' 43.42" E </t>
  </si>
  <si>
    <t>25° 06' 59.08" N</t>
  </si>
  <si>
    <t xml:space="preserve">56° 20' 29.08" E </t>
  </si>
  <si>
    <t xml:space="preserve"> 25° 33' 53.03" N</t>
  </si>
  <si>
    <t>55° 33' 18.61" E</t>
  </si>
  <si>
    <t>25° 24' 40.00" N</t>
  </si>
  <si>
    <t>55° 26' 6.14" E</t>
  </si>
  <si>
    <t>Emirate_ar</t>
  </si>
  <si>
    <t>Degree of litigation_ar</t>
  </si>
  <si>
    <t>Alternative litigation systems_ar</t>
  </si>
  <si>
    <t>court name_ar</t>
  </si>
  <si>
    <t>Presented Disputes</t>
  </si>
  <si>
    <t>Ended in Reconciliation</t>
  </si>
  <si>
    <t>Remitted to the Court Due to Disagreement</t>
  </si>
  <si>
    <t>Others</t>
  </si>
  <si>
    <t>Under Investigation</t>
  </si>
  <si>
    <t xml:space="preserve">Reconciliation Ratio </t>
  </si>
  <si>
    <t>Disposal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</si>
</sst>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tabSelected="1" zoomScale="110" zoomScaleNormal="110" workbookViewId="0"/>
  </sheetViews>
  <sheetFormatPr defaultColWidth="8.85546875" defaultRowHeight="15" x14ac:dyDescent="0.25"/>
  <cols>
    <col min="1" max="1" width="9.140625" bestFit="1" customWidth="1"/>
    <col min="2" max="2" width="14.140625" bestFit="1" customWidth="1"/>
    <col min="3" max="3" width="9.28515625" bestFit="1" customWidth="1"/>
    <col min="4" max="5" width="9.28515625" customWidth="1"/>
    <col min="6" max="6" width="26.7109375" bestFit="1" customWidth="1"/>
    <col min="7" max="7" width="19.7109375" bestFit="1" customWidth="1"/>
    <col min="8" max="8" width="30" bestFit="1" customWidth="1"/>
    <col min="9" max="9" width="20.7109375" bestFit="1" customWidth="1"/>
    <col min="10" max="10" width="14.7109375" bestFit="1" customWidth="1"/>
    <col min="11" max="11" width="14" bestFit="1" customWidth="1"/>
    <col min="12" max="12" width="21.42578125" bestFit="1" customWidth="1"/>
    <col min="13" max="13" width="25.140625" bestFit="1" customWidth="1"/>
    <col min="14" max="14" width="42.7109375" bestFit="1" customWidth="1"/>
    <col min="15" max="15" width="10.85546875" bestFit="1" customWidth="1"/>
    <col min="16" max="16" width="21.7109375" bestFit="1" customWidth="1"/>
    <col min="17" max="17" width="22" bestFit="1" customWidth="1"/>
    <col min="18" max="18" width="17.85546875" bestFit="1" customWidth="1"/>
  </cols>
  <sheetData>
    <row r="1" spans="1:18" x14ac:dyDescent="0.25">
      <c r="A1" t="s">
        <v>0</v>
      </c>
      <c r="B1" t="s">
        <v>1</v>
      </c>
      <c r="C1" t="s">
        <v>37</v>
      </c>
      <c r="D1" t="s">
        <v>27</v>
      </c>
      <c r="E1" t="s">
        <v>28</v>
      </c>
      <c r="F1" t="s">
        <v>2</v>
      </c>
      <c r="G1" t="s">
        <v>38</v>
      </c>
      <c r="H1" t="s">
        <v>3</v>
      </c>
      <c r="I1" t="s">
        <v>39</v>
      </c>
      <c r="J1" t="s">
        <v>4</v>
      </c>
      <c r="K1" t="s">
        <v>40</v>
      </c>
      <c r="L1" t="s">
        <v>41</v>
      </c>
      <c r="M1" t="s">
        <v>42</v>
      </c>
      <c r="N1" t="s">
        <v>43</v>
      </c>
      <c r="O1" t="s">
        <v>44</v>
      </c>
      <c r="P1" t="s">
        <v>45</v>
      </c>
      <c r="Q1" t="s">
        <v>46</v>
      </c>
      <c r="R1" t="s">
        <v>47</v>
      </c>
    </row>
    <row r="2" spans="1:18" x14ac:dyDescent="0.25">
      <c r="A2">
        <v>2008</v>
      </c>
      <c r="B2" t="s">
        <v>5</v>
      </c>
      <c r="C2" t="s">
        <v>6</v>
      </c>
      <c r="D2" t="s">
        <v>29</v>
      </c>
      <c r="E2" t="s">
        <v>30</v>
      </c>
      <c r="F2" t="s">
        <v>7</v>
      </c>
      <c r="G2" t="s">
        <v>8</v>
      </c>
      <c r="H2" t="s">
        <v>9</v>
      </c>
      <c r="I2" t="s">
        <v>10</v>
      </c>
      <c r="J2" t="s">
        <v>5</v>
      </c>
      <c r="K2" t="s">
        <v>6</v>
      </c>
      <c r="L2">
        <v>3166</v>
      </c>
      <c r="M2">
        <v>386</v>
      </c>
      <c r="N2">
        <v>345</v>
      </c>
      <c r="O2">
        <v>2215</v>
      </c>
      <c r="P2">
        <v>220</v>
      </c>
      <c r="Q2">
        <f>M2/(N2+M2)</f>
        <v>0.52804377564979477</v>
      </c>
      <c r="R2">
        <f>(M2+N2+O2)/L2</f>
        <v>0.93051168667087802</v>
      </c>
    </row>
    <row r="3" spans="1:18" x14ac:dyDescent="0.25">
      <c r="A3">
        <v>2008</v>
      </c>
      <c r="B3" t="s">
        <v>11</v>
      </c>
      <c r="C3" t="s">
        <v>12</v>
      </c>
      <c r="D3" t="s">
        <v>35</v>
      </c>
      <c r="E3" t="s">
        <v>36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>
        <v>1260</v>
      </c>
      <c r="M3">
        <v>138</v>
      </c>
      <c r="N3">
        <v>680</v>
      </c>
      <c r="O3">
        <v>283</v>
      </c>
      <c r="P3">
        <v>159</v>
      </c>
      <c r="Q3">
        <f t="shared" ref="Q3:Q5" si="0">M3/(N3+M3)</f>
        <v>0.1687041564792176</v>
      </c>
      <c r="R3">
        <f t="shared" ref="R3:R5" si="1">(M3+N3+O3)/L3</f>
        <v>0.87380952380952381</v>
      </c>
    </row>
    <row r="4" spans="1:18" x14ac:dyDescent="0.25">
      <c r="A4">
        <v>2008</v>
      </c>
      <c r="B4" t="s">
        <v>13</v>
      </c>
      <c r="C4" t="s">
        <v>14</v>
      </c>
      <c r="D4" t="s">
        <v>33</v>
      </c>
      <c r="E4" t="s">
        <v>34</v>
      </c>
      <c r="F4" t="s">
        <v>7</v>
      </c>
      <c r="G4" t="s">
        <v>8</v>
      </c>
      <c r="H4" t="s">
        <v>9</v>
      </c>
      <c r="I4" t="s">
        <v>10</v>
      </c>
      <c r="J4" t="s">
        <v>13</v>
      </c>
      <c r="K4" t="s">
        <v>14</v>
      </c>
      <c r="L4">
        <v>307</v>
      </c>
      <c r="M4">
        <v>95</v>
      </c>
      <c r="N4">
        <v>114</v>
      </c>
      <c r="O4">
        <v>87</v>
      </c>
      <c r="P4">
        <v>11</v>
      </c>
      <c r="Q4">
        <f t="shared" si="0"/>
        <v>0.45454545454545453</v>
      </c>
      <c r="R4">
        <f t="shared" si="1"/>
        <v>0.96416938110749184</v>
      </c>
    </row>
    <row r="5" spans="1:18" x14ac:dyDescent="0.25">
      <c r="A5">
        <v>2008</v>
      </c>
      <c r="B5" t="s">
        <v>15</v>
      </c>
      <c r="C5" t="s">
        <v>16</v>
      </c>
      <c r="D5" t="s">
        <v>31</v>
      </c>
      <c r="E5" t="s">
        <v>32</v>
      </c>
      <c r="F5" t="s">
        <v>7</v>
      </c>
      <c r="G5" t="s">
        <v>8</v>
      </c>
      <c r="H5" t="s">
        <v>9</v>
      </c>
      <c r="I5" t="s">
        <v>10</v>
      </c>
      <c r="J5" t="s">
        <v>15</v>
      </c>
      <c r="K5" t="s">
        <v>16</v>
      </c>
      <c r="L5">
        <v>875</v>
      </c>
      <c r="M5">
        <v>131</v>
      </c>
      <c r="N5">
        <v>411</v>
      </c>
      <c r="O5">
        <v>135</v>
      </c>
      <c r="P5">
        <v>198</v>
      </c>
      <c r="Q5">
        <f t="shared" si="0"/>
        <v>0.24169741697416974</v>
      </c>
      <c r="R5">
        <f t="shared" si="1"/>
        <v>0.77371428571428569</v>
      </c>
    </row>
    <row r="6" spans="1:18" x14ac:dyDescent="0.25">
      <c r="A6">
        <v>2009</v>
      </c>
      <c r="B6" t="s">
        <v>5</v>
      </c>
      <c r="C6" t="s">
        <v>6</v>
      </c>
      <c r="D6" t="s">
        <v>29</v>
      </c>
      <c r="E6" t="s">
        <v>30</v>
      </c>
      <c r="F6" t="s">
        <v>7</v>
      </c>
      <c r="G6" t="s">
        <v>8</v>
      </c>
      <c r="H6" t="s">
        <v>9</v>
      </c>
      <c r="I6" t="s">
        <v>10</v>
      </c>
      <c r="J6" t="s">
        <v>5</v>
      </c>
      <c r="K6" t="s">
        <v>6</v>
      </c>
      <c r="L6">
        <v>6242</v>
      </c>
      <c r="M6">
        <v>588</v>
      </c>
      <c r="N6">
        <v>776</v>
      </c>
      <c r="O6">
        <v>4627</v>
      </c>
      <c r="P6">
        <v>251</v>
      </c>
      <c r="Q6">
        <f>M6/(N6+M6)</f>
        <v>0.4310850439882698</v>
      </c>
      <c r="R6">
        <f>(M6+N6+O6)/L6</f>
        <v>0.95978852931752645</v>
      </c>
    </row>
    <row r="7" spans="1:18" x14ac:dyDescent="0.25">
      <c r="A7">
        <v>2009</v>
      </c>
      <c r="B7" t="s">
        <v>11</v>
      </c>
      <c r="C7" t="s">
        <v>12</v>
      </c>
      <c r="D7" t="s">
        <v>35</v>
      </c>
      <c r="E7" t="s">
        <v>36</v>
      </c>
      <c r="F7" t="s">
        <v>7</v>
      </c>
      <c r="G7" t="s">
        <v>8</v>
      </c>
      <c r="H7" t="s">
        <v>9</v>
      </c>
      <c r="I7" t="s">
        <v>10</v>
      </c>
      <c r="J7" t="s">
        <v>11</v>
      </c>
      <c r="K7" t="s">
        <v>12</v>
      </c>
      <c r="L7">
        <v>2807</v>
      </c>
      <c r="M7">
        <v>233</v>
      </c>
      <c r="N7">
        <v>1287</v>
      </c>
      <c r="O7">
        <v>1118</v>
      </c>
      <c r="P7">
        <v>169</v>
      </c>
      <c r="Q7">
        <f t="shared" ref="Q7:Q9" si="2">M7/(N7+M7)</f>
        <v>0.15328947368421053</v>
      </c>
      <c r="R7">
        <f t="shared" ref="R7:R9" si="3">(M7+N7+O7)/L7</f>
        <v>0.93979337370858573</v>
      </c>
    </row>
    <row r="8" spans="1:18" x14ac:dyDescent="0.25">
      <c r="A8">
        <v>2009</v>
      </c>
      <c r="B8" t="s">
        <v>13</v>
      </c>
      <c r="C8" t="s">
        <v>14</v>
      </c>
      <c r="D8" t="s">
        <v>33</v>
      </c>
      <c r="E8" t="s">
        <v>34</v>
      </c>
      <c r="F8" t="s">
        <v>7</v>
      </c>
      <c r="G8" t="s">
        <v>8</v>
      </c>
      <c r="H8" t="s">
        <v>9</v>
      </c>
      <c r="I8" t="s">
        <v>10</v>
      </c>
      <c r="J8" t="s">
        <v>13</v>
      </c>
      <c r="K8" t="s">
        <v>14</v>
      </c>
      <c r="L8">
        <v>501</v>
      </c>
      <c r="M8">
        <v>137</v>
      </c>
      <c r="N8">
        <v>196</v>
      </c>
      <c r="O8">
        <v>160</v>
      </c>
      <c r="P8">
        <v>8</v>
      </c>
      <c r="Q8">
        <f t="shared" si="2"/>
        <v>0.41141141141141141</v>
      </c>
      <c r="R8">
        <f t="shared" si="3"/>
        <v>0.98403193612774453</v>
      </c>
    </row>
    <row r="9" spans="1:18" x14ac:dyDescent="0.25">
      <c r="A9">
        <v>2009</v>
      </c>
      <c r="B9" t="s">
        <v>15</v>
      </c>
      <c r="C9" t="s">
        <v>16</v>
      </c>
      <c r="D9" t="s">
        <v>31</v>
      </c>
      <c r="E9" t="s">
        <v>32</v>
      </c>
      <c r="F9" t="s">
        <v>7</v>
      </c>
      <c r="G9" t="s">
        <v>8</v>
      </c>
      <c r="H9" t="s">
        <v>9</v>
      </c>
      <c r="I9" t="s">
        <v>10</v>
      </c>
      <c r="J9" t="s">
        <v>15</v>
      </c>
      <c r="K9" t="s">
        <v>16</v>
      </c>
      <c r="L9">
        <v>956</v>
      </c>
      <c r="M9">
        <v>197</v>
      </c>
      <c r="N9">
        <v>559</v>
      </c>
      <c r="O9">
        <v>177</v>
      </c>
      <c r="P9">
        <v>23</v>
      </c>
      <c r="Q9">
        <f t="shared" si="2"/>
        <v>0.26058201058201058</v>
      </c>
      <c r="R9">
        <f t="shared" si="3"/>
        <v>0.97594142259414229</v>
      </c>
    </row>
    <row r="10" spans="1:18" x14ac:dyDescent="0.25">
      <c r="A10">
        <v>2010</v>
      </c>
      <c r="B10" t="s">
        <v>5</v>
      </c>
      <c r="C10" t="s">
        <v>6</v>
      </c>
      <c r="D10" t="s">
        <v>29</v>
      </c>
      <c r="E10" t="s">
        <v>30</v>
      </c>
      <c r="F10" t="s">
        <v>7</v>
      </c>
      <c r="G10" t="s">
        <v>8</v>
      </c>
      <c r="H10" t="s">
        <v>9</v>
      </c>
      <c r="I10" t="s">
        <v>10</v>
      </c>
      <c r="J10" t="s">
        <v>5</v>
      </c>
      <c r="K10" t="s">
        <v>6</v>
      </c>
      <c r="L10">
        <v>5842</v>
      </c>
      <c r="M10">
        <v>339</v>
      </c>
      <c r="N10">
        <v>305</v>
      </c>
      <c r="O10">
        <v>4984</v>
      </c>
      <c r="P10">
        <v>214</v>
      </c>
      <c r="Q10">
        <f>M10/(N10+M10)</f>
        <v>0.52639751552795033</v>
      </c>
      <c r="R10">
        <f>(M10+N10+O10)/L10</f>
        <v>0.96336870934611429</v>
      </c>
    </row>
    <row r="11" spans="1:18" x14ac:dyDescent="0.25">
      <c r="A11">
        <v>2010</v>
      </c>
      <c r="B11" t="s">
        <v>11</v>
      </c>
      <c r="C11" t="s">
        <v>12</v>
      </c>
      <c r="D11" t="s">
        <v>35</v>
      </c>
      <c r="E11" t="s">
        <v>36</v>
      </c>
      <c r="F11" t="s">
        <v>7</v>
      </c>
      <c r="G11" t="s">
        <v>8</v>
      </c>
      <c r="H11" t="s">
        <v>9</v>
      </c>
      <c r="I11" t="s">
        <v>10</v>
      </c>
      <c r="J11" t="s">
        <v>11</v>
      </c>
      <c r="K11" t="s">
        <v>12</v>
      </c>
      <c r="L11">
        <v>3050</v>
      </c>
      <c r="M11">
        <v>308</v>
      </c>
      <c r="N11">
        <v>982</v>
      </c>
      <c r="O11">
        <v>1303</v>
      </c>
      <c r="P11">
        <v>457</v>
      </c>
      <c r="Q11">
        <f t="shared" ref="Q11:Q12" si="4">M11/(N11+M11)</f>
        <v>0.23875968992248062</v>
      </c>
      <c r="R11">
        <f t="shared" ref="R11:R31" si="5">(M11+N11+O11)/L11</f>
        <v>0.85016393442622951</v>
      </c>
    </row>
    <row r="12" spans="1:18" x14ac:dyDescent="0.25">
      <c r="A12">
        <v>2010</v>
      </c>
      <c r="B12" t="s">
        <v>13</v>
      </c>
      <c r="C12" t="s">
        <v>14</v>
      </c>
      <c r="D12" t="s">
        <v>33</v>
      </c>
      <c r="E12" t="s">
        <v>34</v>
      </c>
      <c r="F12" t="s">
        <v>7</v>
      </c>
      <c r="G12" t="s">
        <v>8</v>
      </c>
      <c r="H12" t="s">
        <v>9</v>
      </c>
      <c r="I12" t="s">
        <v>10</v>
      </c>
      <c r="J12" t="s">
        <v>13</v>
      </c>
      <c r="K12" t="s">
        <v>14</v>
      </c>
      <c r="L12">
        <v>534</v>
      </c>
      <c r="M12">
        <v>145</v>
      </c>
      <c r="N12">
        <v>247</v>
      </c>
      <c r="O12">
        <v>138</v>
      </c>
      <c r="P12">
        <v>4</v>
      </c>
      <c r="Q12">
        <f t="shared" si="4"/>
        <v>0.36989795918367346</v>
      </c>
      <c r="R12">
        <f t="shared" si="5"/>
        <v>0.99250936329588013</v>
      </c>
    </row>
    <row r="13" spans="1:18" x14ac:dyDescent="0.25">
      <c r="A13">
        <v>2010</v>
      </c>
      <c r="B13" t="s">
        <v>15</v>
      </c>
      <c r="C13" t="s">
        <v>16</v>
      </c>
      <c r="D13" t="s">
        <v>31</v>
      </c>
      <c r="E13" t="s">
        <v>32</v>
      </c>
      <c r="F13" t="s">
        <v>7</v>
      </c>
      <c r="G13" t="s">
        <v>8</v>
      </c>
      <c r="H13" t="s">
        <v>9</v>
      </c>
      <c r="I13" t="s">
        <v>10</v>
      </c>
      <c r="J13" t="s">
        <v>15</v>
      </c>
      <c r="K13" t="s">
        <v>16</v>
      </c>
      <c r="L13">
        <v>960</v>
      </c>
      <c r="M13">
        <v>227</v>
      </c>
      <c r="N13">
        <v>487</v>
      </c>
      <c r="O13">
        <v>211</v>
      </c>
      <c r="P13">
        <v>35</v>
      </c>
      <c r="Q13">
        <f>M13/(N13+M13)</f>
        <v>0.31792717086834732</v>
      </c>
      <c r="R13">
        <f t="shared" si="5"/>
        <v>0.96354166666666663</v>
      </c>
    </row>
    <row r="14" spans="1:18" x14ac:dyDescent="0.25">
      <c r="A14">
        <v>2011</v>
      </c>
      <c r="B14" t="s">
        <v>5</v>
      </c>
      <c r="C14" t="s">
        <v>6</v>
      </c>
      <c r="D14" t="s">
        <v>29</v>
      </c>
      <c r="E14" t="s">
        <v>30</v>
      </c>
      <c r="F14" t="s">
        <v>7</v>
      </c>
      <c r="G14" t="s">
        <v>8</v>
      </c>
      <c r="H14" t="s">
        <v>9</v>
      </c>
      <c r="I14" t="s">
        <v>10</v>
      </c>
      <c r="J14" t="s">
        <v>5</v>
      </c>
      <c r="K14" t="s">
        <v>6</v>
      </c>
      <c r="L14">
        <v>6063</v>
      </c>
      <c r="M14">
        <v>522</v>
      </c>
      <c r="N14">
        <v>519</v>
      </c>
      <c r="O14">
        <v>4742</v>
      </c>
      <c r="P14">
        <v>280</v>
      </c>
      <c r="Q14">
        <f t="shared" ref="Q14:Q18" si="6">M14/(N14+M14)</f>
        <v>0.50144092219020175</v>
      </c>
      <c r="R14">
        <f t="shared" si="5"/>
        <v>0.95381824179449115</v>
      </c>
    </row>
    <row r="15" spans="1:18" x14ac:dyDescent="0.25">
      <c r="A15">
        <v>2011</v>
      </c>
      <c r="B15" t="s">
        <v>5</v>
      </c>
      <c r="C15" t="s">
        <v>6</v>
      </c>
      <c r="D15" t="s">
        <v>29</v>
      </c>
      <c r="E15" t="s">
        <v>30</v>
      </c>
      <c r="F15" t="s">
        <v>7</v>
      </c>
      <c r="G15" t="s">
        <v>8</v>
      </c>
      <c r="H15" t="s">
        <v>9</v>
      </c>
      <c r="I15" t="s">
        <v>10</v>
      </c>
      <c r="J15" t="s">
        <v>17</v>
      </c>
      <c r="K15" t="s">
        <v>18</v>
      </c>
      <c r="L15">
        <v>499</v>
      </c>
      <c r="M15">
        <v>70</v>
      </c>
      <c r="N15">
        <v>302</v>
      </c>
      <c r="O15">
        <v>127</v>
      </c>
      <c r="P15">
        <v>0</v>
      </c>
      <c r="Q15">
        <f t="shared" si="6"/>
        <v>0.18817204301075269</v>
      </c>
      <c r="R15">
        <f t="shared" si="5"/>
        <v>1</v>
      </c>
    </row>
    <row r="16" spans="1:18" x14ac:dyDescent="0.25">
      <c r="A16">
        <v>2011</v>
      </c>
      <c r="B16" t="s">
        <v>11</v>
      </c>
      <c r="C16" t="s">
        <v>12</v>
      </c>
      <c r="D16" t="s">
        <v>35</v>
      </c>
      <c r="E16" t="s">
        <v>36</v>
      </c>
      <c r="F16" t="s">
        <v>7</v>
      </c>
      <c r="G16" t="s">
        <v>8</v>
      </c>
      <c r="H16" t="s">
        <v>9</v>
      </c>
      <c r="I16" t="s">
        <v>10</v>
      </c>
      <c r="J16" t="s">
        <v>11</v>
      </c>
      <c r="K16" t="s">
        <v>12</v>
      </c>
      <c r="L16">
        <v>2707</v>
      </c>
      <c r="M16">
        <v>307</v>
      </c>
      <c r="N16">
        <v>1323</v>
      </c>
      <c r="O16">
        <v>354</v>
      </c>
      <c r="P16">
        <v>723</v>
      </c>
      <c r="Q16">
        <f t="shared" si="6"/>
        <v>0.18834355828220858</v>
      </c>
      <c r="R16">
        <f t="shared" si="5"/>
        <v>0.73291466568156627</v>
      </c>
    </row>
    <row r="17" spans="1:18" x14ac:dyDescent="0.25">
      <c r="A17">
        <v>2011</v>
      </c>
      <c r="B17" t="s">
        <v>13</v>
      </c>
      <c r="C17" t="s">
        <v>14</v>
      </c>
      <c r="D17" t="s">
        <v>33</v>
      </c>
      <c r="E17" t="s">
        <v>34</v>
      </c>
      <c r="F17" t="s">
        <v>7</v>
      </c>
      <c r="G17" t="s">
        <v>8</v>
      </c>
      <c r="H17" t="s">
        <v>9</v>
      </c>
      <c r="I17" t="s">
        <v>10</v>
      </c>
      <c r="J17" t="s">
        <v>13</v>
      </c>
      <c r="K17" t="s">
        <v>14</v>
      </c>
      <c r="L17">
        <v>521</v>
      </c>
      <c r="M17">
        <v>166</v>
      </c>
      <c r="N17">
        <v>237</v>
      </c>
      <c r="O17">
        <v>117</v>
      </c>
      <c r="P17">
        <v>1</v>
      </c>
      <c r="Q17">
        <f t="shared" si="6"/>
        <v>0.41191066997518611</v>
      </c>
      <c r="R17">
        <f t="shared" si="5"/>
        <v>0.99808061420345484</v>
      </c>
    </row>
    <row r="18" spans="1:18" x14ac:dyDescent="0.25">
      <c r="A18">
        <v>2011</v>
      </c>
      <c r="B18" t="s">
        <v>15</v>
      </c>
      <c r="C18" t="s">
        <v>16</v>
      </c>
      <c r="D18" t="s">
        <v>31</v>
      </c>
      <c r="E18" t="s">
        <v>32</v>
      </c>
      <c r="F18" t="s">
        <v>7</v>
      </c>
      <c r="G18" t="s">
        <v>8</v>
      </c>
      <c r="H18" t="s">
        <v>9</v>
      </c>
      <c r="I18" t="s">
        <v>10</v>
      </c>
      <c r="J18" t="s">
        <v>15</v>
      </c>
      <c r="K18" t="s">
        <v>16</v>
      </c>
      <c r="L18">
        <v>1041</v>
      </c>
      <c r="M18">
        <v>199</v>
      </c>
      <c r="N18">
        <v>290</v>
      </c>
      <c r="O18">
        <v>504</v>
      </c>
      <c r="P18">
        <v>48</v>
      </c>
      <c r="Q18">
        <f t="shared" si="6"/>
        <v>0.40695296523517382</v>
      </c>
      <c r="R18">
        <f t="shared" si="5"/>
        <v>0.95389048991354464</v>
      </c>
    </row>
    <row r="19" spans="1:18" x14ac:dyDescent="0.25">
      <c r="A19">
        <v>2012</v>
      </c>
      <c r="B19" t="s">
        <v>5</v>
      </c>
      <c r="C19" t="s">
        <v>6</v>
      </c>
      <c r="D19" t="s">
        <v>29</v>
      </c>
      <c r="E19" t="s">
        <v>30</v>
      </c>
      <c r="F19" t="s">
        <v>7</v>
      </c>
      <c r="G19" t="s">
        <v>8</v>
      </c>
      <c r="H19" t="s">
        <v>9</v>
      </c>
      <c r="I19" t="s">
        <v>10</v>
      </c>
      <c r="J19" t="s">
        <v>5</v>
      </c>
      <c r="K19" t="s">
        <v>6</v>
      </c>
      <c r="L19">
        <v>4334</v>
      </c>
      <c r="M19">
        <v>466</v>
      </c>
      <c r="N19">
        <v>664</v>
      </c>
      <c r="O19">
        <v>3155</v>
      </c>
      <c r="P19">
        <v>49</v>
      </c>
      <c r="Q19">
        <f>M19/(N19+M19)</f>
        <v>0.41238938053097346</v>
      </c>
      <c r="R19">
        <f t="shared" si="5"/>
        <v>0.98869404706968156</v>
      </c>
    </row>
    <row r="20" spans="1:18" x14ac:dyDescent="0.25">
      <c r="A20">
        <v>2012</v>
      </c>
      <c r="B20" t="s">
        <v>5</v>
      </c>
      <c r="C20" t="s">
        <v>6</v>
      </c>
      <c r="D20" t="s">
        <v>29</v>
      </c>
      <c r="E20" t="s">
        <v>30</v>
      </c>
      <c r="F20" t="s">
        <v>7</v>
      </c>
      <c r="G20" t="s">
        <v>8</v>
      </c>
      <c r="H20" t="s">
        <v>9</v>
      </c>
      <c r="I20" t="s">
        <v>10</v>
      </c>
      <c r="J20" t="s">
        <v>17</v>
      </c>
      <c r="K20" t="s">
        <v>18</v>
      </c>
      <c r="L20">
        <v>475</v>
      </c>
      <c r="M20">
        <v>96</v>
      </c>
      <c r="N20">
        <v>227</v>
      </c>
      <c r="O20">
        <v>152</v>
      </c>
      <c r="P20">
        <v>0</v>
      </c>
      <c r="Q20">
        <f t="shared" ref="Q20:Q23" si="7">M20/(N20+M20)</f>
        <v>0.29721362229102166</v>
      </c>
      <c r="R20">
        <f t="shared" si="5"/>
        <v>1</v>
      </c>
    </row>
    <row r="21" spans="1:18" x14ac:dyDescent="0.25">
      <c r="A21">
        <v>2012</v>
      </c>
      <c r="B21" t="s">
        <v>11</v>
      </c>
      <c r="C21" t="s">
        <v>12</v>
      </c>
      <c r="D21" t="s">
        <v>35</v>
      </c>
      <c r="E21" t="s">
        <v>36</v>
      </c>
      <c r="F21" t="s">
        <v>7</v>
      </c>
      <c r="G21" t="s">
        <v>8</v>
      </c>
      <c r="H21" t="s">
        <v>9</v>
      </c>
      <c r="I21" t="s">
        <v>10</v>
      </c>
      <c r="J21" t="s">
        <v>11</v>
      </c>
      <c r="K21" t="s">
        <v>12</v>
      </c>
      <c r="L21">
        <v>2141</v>
      </c>
      <c r="M21">
        <v>227</v>
      </c>
      <c r="N21">
        <v>945</v>
      </c>
      <c r="O21">
        <v>913</v>
      </c>
      <c r="P21">
        <v>56</v>
      </c>
      <c r="Q21">
        <f t="shared" si="7"/>
        <v>0.19368600682593856</v>
      </c>
      <c r="R21">
        <f t="shared" si="5"/>
        <v>0.97384399813171418</v>
      </c>
    </row>
    <row r="22" spans="1:18" x14ac:dyDescent="0.25">
      <c r="A22">
        <v>2012</v>
      </c>
      <c r="B22" t="s">
        <v>13</v>
      </c>
      <c r="C22" t="s">
        <v>14</v>
      </c>
      <c r="D22" t="s">
        <v>33</v>
      </c>
      <c r="E22" t="s">
        <v>34</v>
      </c>
      <c r="F22" t="s">
        <v>7</v>
      </c>
      <c r="G22" t="s">
        <v>8</v>
      </c>
      <c r="H22" t="s">
        <v>9</v>
      </c>
      <c r="I22" t="s">
        <v>10</v>
      </c>
      <c r="J22" t="s">
        <v>13</v>
      </c>
      <c r="K22" t="s">
        <v>14</v>
      </c>
      <c r="L22">
        <v>517</v>
      </c>
      <c r="M22">
        <v>129</v>
      </c>
      <c r="N22">
        <v>255</v>
      </c>
      <c r="O22">
        <v>125</v>
      </c>
      <c r="P22">
        <v>8</v>
      </c>
      <c r="Q22">
        <f t="shared" si="7"/>
        <v>0.3359375</v>
      </c>
      <c r="R22">
        <f t="shared" si="5"/>
        <v>0.98452611218568664</v>
      </c>
    </row>
    <row r="23" spans="1:18" x14ac:dyDescent="0.25">
      <c r="A23">
        <v>2012</v>
      </c>
      <c r="B23" t="s">
        <v>15</v>
      </c>
      <c r="C23" t="s">
        <v>16</v>
      </c>
      <c r="D23" t="s">
        <v>31</v>
      </c>
      <c r="E23" t="s">
        <v>32</v>
      </c>
      <c r="F23" t="s">
        <v>7</v>
      </c>
      <c r="G23" t="s">
        <v>8</v>
      </c>
      <c r="H23" t="s">
        <v>9</v>
      </c>
      <c r="I23" t="s">
        <v>10</v>
      </c>
      <c r="J23" t="s">
        <v>15</v>
      </c>
      <c r="K23" t="s">
        <v>16</v>
      </c>
      <c r="L23">
        <v>1178</v>
      </c>
      <c r="M23">
        <v>139</v>
      </c>
      <c r="N23">
        <v>127</v>
      </c>
      <c r="O23">
        <v>885</v>
      </c>
      <c r="P23">
        <v>27</v>
      </c>
      <c r="Q23">
        <f t="shared" si="7"/>
        <v>0.52255639097744366</v>
      </c>
      <c r="R23">
        <f t="shared" si="5"/>
        <v>0.97707979626485564</v>
      </c>
    </row>
    <row r="24" spans="1:18" x14ac:dyDescent="0.25">
      <c r="A24">
        <v>2013</v>
      </c>
      <c r="B24" t="s">
        <v>5</v>
      </c>
      <c r="C24" t="s">
        <v>6</v>
      </c>
      <c r="D24" t="s">
        <v>29</v>
      </c>
      <c r="E24" t="s">
        <v>30</v>
      </c>
      <c r="F24" t="s">
        <v>7</v>
      </c>
      <c r="G24" t="s">
        <v>8</v>
      </c>
      <c r="H24" t="s">
        <v>9</v>
      </c>
      <c r="I24" t="s">
        <v>10</v>
      </c>
      <c r="J24" t="s">
        <v>5</v>
      </c>
      <c r="K24" t="s">
        <v>6</v>
      </c>
      <c r="L24">
        <v>4833</v>
      </c>
      <c r="M24">
        <v>453</v>
      </c>
      <c r="N24">
        <v>940</v>
      </c>
      <c r="O24">
        <v>3426</v>
      </c>
      <c r="P24">
        <v>14</v>
      </c>
      <c r="Q24">
        <f>M24/(N24+M24)</f>
        <v>0.32519741564967697</v>
      </c>
      <c r="R24">
        <f t="shared" si="5"/>
        <v>0.99710324849989651</v>
      </c>
    </row>
    <row r="25" spans="1:18" x14ac:dyDescent="0.25">
      <c r="A25">
        <v>2013</v>
      </c>
      <c r="B25" t="s">
        <v>5</v>
      </c>
      <c r="C25" t="s">
        <v>6</v>
      </c>
      <c r="D25" t="s">
        <v>29</v>
      </c>
      <c r="E25" t="s">
        <v>30</v>
      </c>
      <c r="F25" t="s">
        <v>7</v>
      </c>
      <c r="G25" t="s">
        <v>8</v>
      </c>
      <c r="H25" t="s">
        <v>9</v>
      </c>
      <c r="I25" t="s">
        <v>10</v>
      </c>
      <c r="J25" t="s">
        <v>19</v>
      </c>
      <c r="K25" t="s">
        <v>20</v>
      </c>
      <c r="L25">
        <v>102</v>
      </c>
      <c r="M25">
        <v>42</v>
      </c>
      <c r="N25">
        <v>60</v>
      </c>
      <c r="O25">
        <v>0</v>
      </c>
      <c r="P25">
        <v>0</v>
      </c>
      <c r="Q25">
        <f t="shared" ref="Q25:Q32" si="8">M25/(N25+M25)</f>
        <v>0.41176470588235292</v>
      </c>
      <c r="R25">
        <f t="shared" si="5"/>
        <v>1</v>
      </c>
    </row>
    <row r="26" spans="1:18" x14ac:dyDescent="0.25">
      <c r="A26">
        <v>2013</v>
      </c>
      <c r="B26" t="s">
        <v>5</v>
      </c>
      <c r="C26" t="s">
        <v>6</v>
      </c>
      <c r="D26" t="s">
        <v>29</v>
      </c>
      <c r="E26" t="s">
        <v>30</v>
      </c>
      <c r="F26" t="s">
        <v>7</v>
      </c>
      <c r="G26" t="s">
        <v>8</v>
      </c>
      <c r="H26" t="s">
        <v>9</v>
      </c>
      <c r="I26" t="s">
        <v>10</v>
      </c>
      <c r="J26" t="s">
        <v>17</v>
      </c>
      <c r="K26" t="s">
        <v>18</v>
      </c>
      <c r="L26">
        <v>275</v>
      </c>
      <c r="M26">
        <v>74</v>
      </c>
      <c r="N26">
        <v>201</v>
      </c>
      <c r="O26">
        <v>0</v>
      </c>
      <c r="P26">
        <v>0</v>
      </c>
      <c r="Q26">
        <f t="shared" si="8"/>
        <v>0.2690909090909091</v>
      </c>
      <c r="R26">
        <f t="shared" si="5"/>
        <v>1</v>
      </c>
    </row>
    <row r="27" spans="1:18" x14ac:dyDescent="0.25">
      <c r="A27">
        <v>2013</v>
      </c>
      <c r="B27" t="s">
        <v>5</v>
      </c>
      <c r="C27" t="s">
        <v>6</v>
      </c>
      <c r="D27" t="s">
        <v>29</v>
      </c>
      <c r="E27" t="s">
        <v>30</v>
      </c>
      <c r="F27" t="s">
        <v>7</v>
      </c>
      <c r="G27" t="s">
        <v>8</v>
      </c>
      <c r="H27" t="s">
        <v>9</v>
      </c>
      <c r="I27" t="s">
        <v>10</v>
      </c>
      <c r="J27" t="s">
        <v>21</v>
      </c>
      <c r="K27" t="s">
        <v>22</v>
      </c>
      <c r="L27">
        <v>28</v>
      </c>
      <c r="M27">
        <v>10</v>
      </c>
      <c r="N27">
        <v>17</v>
      </c>
      <c r="O27">
        <v>0</v>
      </c>
      <c r="P27">
        <v>1</v>
      </c>
      <c r="Q27">
        <f t="shared" si="8"/>
        <v>0.37037037037037035</v>
      </c>
      <c r="R27">
        <f t="shared" si="5"/>
        <v>0.9642857142857143</v>
      </c>
    </row>
    <row r="28" spans="1:18" x14ac:dyDescent="0.25">
      <c r="A28">
        <v>2013</v>
      </c>
      <c r="B28" t="s">
        <v>5</v>
      </c>
      <c r="C28" t="s">
        <v>6</v>
      </c>
      <c r="D28" t="s">
        <v>29</v>
      </c>
      <c r="E28" t="s">
        <v>30</v>
      </c>
      <c r="F28" t="s">
        <v>7</v>
      </c>
      <c r="G28" t="s">
        <v>8</v>
      </c>
      <c r="H28" t="s">
        <v>9</v>
      </c>
      <c r="I28" t="s">
        <v>10</v>
      </c>
      <c r="J28" t="s">
        <v>23</v>
      </c>
      <c r="K28" t="s">
        <v>24</v>
      </c>
      <c r="L28">
        <v>211</v>
      </c>
      <c r="M28">
        <v>38</v>
      </c>
      <c r="N28">
        <v>110</v>
      </c>
      <c r="O28">
        <v>57</v>
      </c>
      <c r="P28">
        <v>6</v>
      </c>
      <c r="Q28">
        <f t="shared" si="8"/>
        <v>0.25675675675675674</v>
      </c>
      <c r="R28">
        <f t="shared" si="5"/>
        <v>0.97156398104265407</v>
      </c>
    </row>
    <row r="29" spans="1:18" x14ac:dyDescent="0.25">
      <c r="A29">
        <v>2013</v>
      </c>
      <c r="B29" t="s">
        <v>11</v>
      </c>
      <c r="C29" t="s">
        <v>12</v>
      </c>
      <c r="D29" t="s">
        <v>35</v>
      </c>
      <c r="E29" t="s">
        <v>36</v>
      </c>
      <c r="F29" t="s">
        <v>7</v>
      </c>
      <c r="G29" t="s">
        <v>8</v>
      </c>
      <c r="H29" t="s">
        <v>9</v>
      </c>
      <c r="I29" t="s">
        <v>10</v>
      </c>
      <c r="J29" t="s">
        <v>11</v>
      </c>
      <c r="K29" t="s">
        <v>12</v>
      </c>
      <c r="L29">
        <v>2363</v>
      </c>
      <c r="M29">
        <v>174</v>
      </c>
      <c r="N29">
        <v>229</v>
      </c>
      <c r="O29">
        <v>1883</v>
      </c>
      <c r="P29">
        <v>77</v>
      </c>
      <c r="Q29">
        <f t="shared" si="8"/>
        <v>0.4317617866004963</v>
      </c>
      <c r="R29">
        <f t="shared" si="5"/>
        <v>0.96741430385103677</v>
      </c>
    </row>
    <row r="30" spans="1:18" x14ac:dyDescent="0.25">
      <c r="A30">
        <v>2013</v>
      </c>
      <c r="B30" t="s">
        <v>13</v>
      </c>
      <c r="C30" t="s">
        <v>14</v>
      </c>
      <c r="D30" t="s">
        <v>33</v>
      </c>
      <c r="E30" t="s">
        <v>34</v>
      </c>
      <c r="F30" t="s">
        <v>7</v>
      </c>
      <c r="G30" t="s">
        <v>8</v>
      </c>
      <c r="H30" t="s">
        <v>9</v>
      </c>
      <c r="I30" t="s">
        <v>10</v>
      </c>
      <c r="J30" t="s">
        <v>13</v>
      </c>
      <c r="K30" t="s">
        <v>14</v>
      </c>
      <c r="L30">
        <v>289</v>
      </c>
      <c r="M30">
        <v>89</v>
      </c>
      <c r="N30">
        <v>85</v>
      </c>
      <c r="O30">
        <v>107</v>
      </c>
      <c r="P30">
        <v>8</v>
      </c>
      <c r="Q30">
        <f t="shared" si="8"/>
        <v>0.5114942528735632</v>
      </c>
      <c r="R30">
        <f t="shared" si="5"/>
        <v>0.97231833910034604</v>
      </c>
    </row>
    <row r="31" spans="1:18" x14ac:dyDescent="0.25">
      <c r="A31">
        <v>2013</v>
      </c>
      <c r="B31" t="s">
        <v>15</v>
      </c>
      <c r="C31" t="s">
        <v>16</v>
      </c>
      <c r="D31" t="s">
        <v>31</v>
      </c>
      <c r="E31" t="s">
        <v>32</v>
      </c>
      <c r="F31" t="s">
        <v>7</v>
      </c>
      <c r="G31" t="s">
        <v>8</v>
      </c>
      <c r="H31" t="s">
        <v>9</v>
      </c>
      <c r="I31" t="s">
        <v>10</v>
      </c>
      <c r="J31" t="s">
        <v>15</v>
      </c>
      <c r="K31" t="s">
        <v>16</v>
      </c>
      <c r="L31">
        <v>971</v>
      </c>
      <c r="M31">
        <v>243</v>
      </c>
      <c r="N31">
        <v>673</v>
      </c>
      <c r="O31">
        <v>40</v>
      </c>
      <c r="P31">
        <v>15</v>
      </c>
      <c r="Q31">
        <f t="shared" si="8"/>
        <v>0.26528384279475981</v>
      </c>
      <c r="R31">
        <f t="shared" si="5"/>
        <v>0.98455200823892897</v>
      </c>
    </row>
    <row r="32" spans="1:18" x14ac:dyDescent="0.25">
      <c r="A32">
        <v>2013</v>
      </c>
      <c r="B32" t="s">
        <v>15</v>
      </c>
      <c r="C32" t="s">
        <v>16</v>
      </c>
      <c r="D32" t="s">
        <v>31</v>
      </c>
      <c r="E32" t="s">
        <v>32</v>
      </c>
      <c r="F32" t="s">
        <v>7</v>
      </c>
      <c r="G32" t="s">
        <v>8</v>
      </c>
      <c r="H32" t="s">
        <v>9</v>
      </c>
      <c r="I32" t="s">
        <v>10</v>
      </c>
      <c r="J32" t="s">
        <v>25</v>
      </c>
      <c r="K32" t="s">
        <v>26</v>
      </c>
      <c r="L32">
        <v>310</v>
      </c>
      <c r="M32">
        <v>51</v>
      </c>
      <c r="N32">
        <v>220</v>
      </c>
      <c r="O32">
        <v>35</v>
      </c>
      <c r="P32">
        <v>4</v>
      </c>
      <c r="Q32">
        <f t="shared" si="8"/>
        <v>0.18819188191881919</v>
      </c>
      <c r="R32">
        <f>(M32+N32+O32)/L32</f>
        <v>0.98709677419354835</v>
      </c>
    </row>
    <row r="33" spans="1:18" x14ac:dyDescent="0.25">
      <c r="A33">
        <v>2014</v>
      </c>
      <c r="B33" t="s">
        <v>5</v>
      </c>
      <c r="C33" t="s">
        <v>6</v>
      </c>
      <c r="D33" t="s">
        <v>29</v>
      </c>
      <c r="E33" t="s">
        <v>30</v>
      </c>
      <c r="F33" t="s">
        <v>7</v>
      </c>
      <c r="G33" t="s">
        <v>8</v>
      </c>
      <c r="H33" t="s">
        <v>9</v>
      </c>
      <c r="I33" t="s">
        <v>10</v>
      </c>
      <c r="J33" t="s">
        <v>5</v>
      </c>
      <c r="K33" t="s">
        <v>6</v>
      </c>
      <c r="L33">
        <v>4327</v>
      </c>
      <c r="M33">
        <v>344</v>
      </c>
      <c r="N33">
        <v>495</v>
      </c>
      <c r="O33">
        <v>3446</v>
      </c>
      <c r="P33">
        <v>42</v>
      </c>
      <c r="Q33">
        <f>M33/(N33+M33)</f>
        <v>0.41001191895113231</v>
      </c>
      <c r="R33">
        <f t="shared" ref="R33:R40" si="9">(M33+N33+O33)/L33</f>
        <v>0.99029350589322851</v>
      </c>
    </row>
    <row r="34" spans="1:18" x14ac:dyDescent="0.25">
      <c r="A34">
        <v>2014</v>
      </c>
      <c r="B34" t="s">
        <v>5</v>
      </c>
      <c r="C34" t="s">
        <v>6</v>
      </c>
      <c r="D34" t="s">
        <v>29</v>
      </c>
      <c r="E34" t="s">
        <v>30</v>
      </c>
      <c r="F34" t="s">
        <v>7</v>
      </c>
      <c r="G34" t="s">
        <v>8</v>
      </c>
      <c r="H34" t="s">
        <v>9</v>
      </c>
      <c r="I34" t="s">
        <v>10</v>
      </c>
      <c r="J34" t="s">
        <v>19</v>
      </c>
      <c r="K34" t="s">
        <v>20</v>
      </c>
      <c r="L34">
        <v>154</v>
      </c>
      <c r="M34">
        <v>35</v>
      </c>
      <c r="N34">
        <v>78</v>
      </c>
      <c r="O34">
        <v>36</v>
      </c>
      <c r="P34">
        <v>5</v>
      </c>
      <c r="Q34">
        <f t="shared" ref="Q34:Q40" si="10">M34/(N34+M34)</f>
        <v>0.30973451327433627</v>
      </c>
      <c r="R34">
        <f t="shared" si="9"/>
        <v>0.96753246753246758</v>
      </c>
    </row>
    <row r="35" spans="1:18" x14ac:dyDescent="0.25">
      <c r="A35">
        <v>2014</v>
      </c>
      <c r="B35" t="s">
        <v>5</v>
      </c>
      <c r="C35" t="s">
        <v>6</v>
      </c>
      <c r="D35" t="s">
        <v>29</v>
      </c>
      <c r="E35" t="s">
        <v>30</v>
      </c>
      <c r="F35" t="s">
        <v>7</v>
      </c>
      <c r="G35" t="s">
        <v>8</v>
      </c>
      <c r="H35" t="s">
        <v>9</v>
      </c>
      <c r="I35" t="s">
        <v>10</v>
      </c>
      <c r="J35" t="s">
        <v>17</v>
      </c>
      <c r="K35" t="s">
        <v>18</v>
      </c>
      <c r="L35">
        <v>307</v>
      </c>
      <c r="M35">
        <v>63</v>
      </c>
      <c r="N35">
        <v>211</v>
      </c>
      <c r="O35">
        <v>33</v>
      </c>
      <c r="P35">
        <v>0</v>
      </c>
      <c r="Q35">
        <f>M35/(N35+M35)</f>
        <v>0.22992700729927007</v>
      </c>
      <c r="R35">
        <f>(M35+N35+O35)/L35</f>
        <v>1</v>
      </c>
    </row>
    <row r="36" spans="1:18" x14ac:dyDescent="0.25">
      <c r="A36">
        <v>2014</v>
      </c>
      <c r="B36" t="s">
        <v>5</v>
      </c>
      <c r="C36" t="s">
        <v>6</v>
      </c>
      <c r="D36" t="s">
        <v>29</v>
      </c>
      <c r="E36" t="s">
        <v>30</v>
      </c>
      <c r="F36" t="s">
        <v>7</v>
      </c>
      <c r="G36" t="s">
        <v>8</v>
      </c>
      <c r="H36" t="s">
        <v>9</v>
      </c>
      <c r="I36" t="s">
        <v>10</v>
      </c>
      <c r="J36" t="s">
        <v>21</v>
      </c>
      <c r="K36" t="s">
        <v>22</v>
      </c>
      <c r="L36">
        <v>38</v>
      </c>
      <c r="M36">
        <v>10</v>
      </c>
      <c r="N36">
        <v>20</v>
      </c>
      <c r="O36">
        <v>4</v>
      </c>
      <c r="P36">
        <v>4</v>
      </c>
      <c r="Q36">
        <f t="shared" si="10"/>
        <v>0.33333333333333331</v>
      </c>
      <c r="R36">
        <f t="shared" si="9"/>
        <v>0.89473684210526316</v>
      </c>
    </row>
    <row r="37" spans="1:18" x14ac:dyDescent="0.25">
      <c r="A37">
        <v>2014</v>
      </c>
      <c r="B37" t="s">
        <v>5</v>
      </c>
      <c r="C37" t="s">
        <v>6</v>
      </c>
      <c r="D37" t="s">
        <v>29</v>
      </c>
      <c r="E37" t="s">
        <v>30</v>
      </c>
      <c r="F37" t="s">
        <v>7</v>
      </c>
      <c r="G37" t="s">
        <v>8</v>
      </c>
      <c r="H37" t="s">
        <v>9</v>
      </c>
      <c r="I37" t="s">
        <v>10</v>
      </c>
      <c r="J37" t="s">
        <v>23</v>
      </c>
      <c r="K37" t="s">
        <v>24</v>
      </c>
      <c r="L37">
        <v>190</v>
      </c>
      <c r="M37">
        <v>30</v>
      </c>
      <c r="N37">
        <v>130</v>
      </c>
      <c r="O37">
        <v>29</v>
      </c>
      <c r="P37">
        <v>1</v>
      </c>
      <c r="Q37">
        <f t="shared" si="10"/>
        <v>0.1875</v>
      </c>
      <c r="R37">
        <f t="shared" si="9"/>
        <v>0.99473684210526314</v>
      </c>
    </row>
    <row r="38" spans="1:18" x14ac:dyDescent="0.25">
      <c r="A38">
        <v>2014</v>
      </c>
      <c r="B38" t="s">
        <v>11</v>
      </c>
      <c r="C38" t="s">
        <v>12</v>
      </c>
      <c r="D38" t="s">
        <v>35</v>
      </c>
      <c r="E38" t="s">
        <v>36</v>
      </c>
      <c r="F38" t="s">
        <v>7</v>
      </c>
      <c r="G38" t="s">
        <v>8</v>
      </c>
      <c r="H38" t="s">
        <v>9</v>
      </c>
      <c r="I38" t="s">
        <v>10</v>
      </c>
      <c r="J38" t="s">
        <v>11</v>
      </c>
      <c r="K38" t="s">
        <v>12</v>
      </c>
      <c r="L38">
        <v>1097</v>
      </c>
      <c r="M38">
        <v>171</v>
      </c>
      <c r="N38">
        <v>256</v>
      </c>
      <c r="O38">
        <v>645</v>
      </c>
      <c r="P38">
        <v>25</v>
      </c>
      <c r="Q38">
        <f t="shared" si="10"/>
        <v>0.40046838407494145</v>
      </c>
      <c r="R38">
        <f t="shared" si="9"/>
        <v>0.97721057429352776</v>
      </c>
    </row>
    <row r="39" spans="1:18" x14ac:dyDescent="0.25">
      <c r="A39">
        <v>2014</v>
      </c>
      <c r="B39" t="s">
        <v>13</v>
      </c>
      <c r="C39" t="s">
        <v>14</v>
      </c>
      <c r="D39" t="s">
        <v>33</v>
      </c>
      <c r="E39" t="s">
        <v>34</v>
      </c>
      <c r="F39" t="s">
        <v>7</v>
      </c>
      <c r="G39" t="s">
        <v>8</v>
      </c>
      <c r="H39" t="s">
        <v>9</v>
      </c>
      <c r="I39" t="s">
        <v>10</v>
      </c>
      <c r="J39" t="s">
        <v>13</v>
      </c>
      <c r="K39" t="s">
        <v>14</v>
      </c>
      <c r="L39">
        <v>297</v>
      </c>
      <c r="M39">
        <v>93</v>
      </c>
      <c r="N39">
        <v>118</v>
      </c>
      <c r="O39">
        <v>77</v>
      </c>
      <c r="P39">
        <v>9</v>
      </c>
      <c r="Q39">
        <f t="shared" si="10"/>
        <v>0.44075829383886256</v>
      </c>
      <c r="R39">
        <f t="shared" si="9"/>
        <v>0.96969696969696972</v>
      </c>
    </row>
    <row r="40" spans="1:18" x14ac:dyDescent="0.25">
      <c r="A40">
        <v>2014</v>
      </c>
      <c r="B40" t="s">
        <v>15</v>
      </c>
      <c r="C40" t="s">
        <v>16</v>
      </c>
      <c r="D40" t="s">
        <v>31</v>
      </c>
      <c r="E40" t="s">
        <v>32</v>
      </c>
      <c r="F40" t="s">
        <v>7</v>
      </c>
      <c r="G40" t="s">
        <v>8</v>
      </c>
      <c r="H40" t="s">
        <v>9</v>
      </c>
      <c r="I40" t="s">
        <v>10</v>
      </c>
      <c r="J40" t="s">
        <v>15</v>
      </c>
      <c r="K40" t="s">
        <v>16</v>
      </c>
      <c r="L40">
        <v>715</v>
      </c>
      <c r="M40">
        <v>134</v>
      </c>
      <c r="N40">
        <v>514</v>
      </c>
      <c r="O40">
        <v>55</v>
      </c>
      <c r="P40">
        <v>12</v>
      </c>
      <c r="Q40">
        <f t="shared" si="10"/>
        <v>0.20679012345679013</v>
      </c>
      <c r="R40">
        <f t="shared" si="9"/>
        <v>0.98321678321678319</v>
      </c>
    </row>
    <row r="41" spans="1:18" x14ac:dyDescent="0.25">
      <c r="A41">
        <v>2014</v>
      </c>
      <c r="B41" t="s">
        <v>15</v>
      </c>
      <c r="C41" t="s">
        <v>16</v>
      </c>
      <c r="D41" t="s">
        <v>31</v>
      </c>
      <c r="E41" t="s">
        <v>32</v>
      </c>
      <c r="F41" t="s">
        <v>7</v>
      </c>
      <c r="G41" t="s">
        <v>8</v>
      </c>
      <c r="H41" t="s">
        <v>9</v>
      </c>
      <c r="I41" t="s">
        <v>10</v>
      </c>
      <c r="J41" t="s">
        <v>25</v>
      </c>
      <c r="K41" t="s">
        <v>26</v>
      </c>
      <c r="L41">
        <v>276</v>
      </c>
      <c r="M41">
        <v>29</v>
      </c>
      <c r="N41">
        <v>191</v>
      </c>
      <c r="O41">
        <v>54</v>
      </c>
      <c r="P41">
        <v>2</v>
      </c>
      <c r="Q41">
        <f>M41/(N41+M41)</f>
        <v>0.13181818181818181</v>
      </c>
      <c r="R41">
        <f>(M41+N41+O41)/L41</f>
        <v>0.99275362318840576</v>
      </c>
    </row>
    <row r="42" spans="1:18" x14ac:dyDescent="0.25">
      <c r="A42">
        <v>2015</v>
      </c>
      <c r="B42" t="s">
        <v>5</v>
      </c>
      <c r="C42" t="s">
        <v>6</v>
      </c>
      <c r="D42" t="s">
        <v>29</v>
      </c>
      <c r="E42" t="s">
        <v>30</v>
      </c>
      <c r="F42" t="s">
        <v>7</v>
      </c>
      <c r="G42" t="s">
        <v>8</v>
      </c>
      <c r="H42" t="s">
        <v>9</v>
      </c>
      <c r="I42" t="s">
        <v>10</v>
      </c>
      <c r="J42" t="s">
        <v>5</v>
      </c>
      <c r="K42" t="s">
        <v>6</v>
      </c>
      <c r="L42">
        <v>4197</v>
      </c>
      <c r="M42">
        <v>268</v>
      </c>
      <c r="N42">
        <v>554</v>
      </c>
      <c r="O42">
        <v>3305</v>
      </c>
      <c r="P42">
        <v>70</v>
      </c>
      <c r="Q42">
        <f>M42/(N42+M42)</f>
        <v>0.32603406326034062</v>
      </c>
      <c r="R42">
        <f t="shared" ref="R42:R49" si="11">(M42+N42+O42)/L42</f>
        <v>0.983321420061949</v>
      </c>
    </row>
    <row r="43" spans="1:18" x14ac:dyDescent="0.25">
      <c r="A43">
        <v>2015</v>
      </c>
      <c r="B43" t="s">
        <v>5</v>
      </c>
      <c r="C43" t="s">
        <v>6</v>
      </c>
      <c r="D43" t="s">
        <v>29</v>
      </c>
      <c r="E43" t="s">
        <v>30</v>
      </c>
      <c r="F43" t="s">
        <v>7</v>
      </c>
      <c r="G43" t="s">
        <v>8</v>
      </c>
      <c r="H43" t="s">
        <v>9</v>
      </c>
      <c r="I43" t="s">
        <v>10</v>
      </c>
      <c r="J43" t="s">
        <v>19</v>
      </c>
      <c r="K43" t="s">
        <v>20</v>
      </c>
      <c r="L43">
        <v>140</v>
      </c>
      <c r="M43">
        <v>39</v>
      </c>
      <c r="N43">
        <v>86</v>
      </c>
      <c r="O43">
        <v>15</v>
      </c>
      <c r="P43">
        <v>0</v>
      </c>
      <c r="Q43">
        <f t="shared" ref="Q43:Q50" si="12">M43/(N43+M43)</f>
        <v>0.312</v>
      </c>
      <c r="R43">
        <f t="shared" si="11"/>
        <v>1</v>
      </c>
    </row>
    <row r="44" spans="1:18" x14ac:dyDescent="0.25">
      <c r="A44">
        <v>2015</v>
      </c>
      <c r="B44" t="s">
        <v>5</v>
      </c>
      <c r="C44" t="s">
        <v>6</v>
      </c>
      <c r="D44" t="s">
        <v>29</v>
      </c>
      <c r="E44" t="s">
        <v>30</v>
      </c>
      <c r="F44" t="s">
        <v>7</v>
      </c>
      <c r="G44" t="s">
        <v>8</v>
      </c>
      <c r="H44" t="s">
        <v>9</v>
      </c>
      <c r="I44" t="s">
        <v>10</v>
      </c>
      <c r="J44" t="s">
        <v>17</v>
      </c>
      <c r="K44" t="s">
        <v>18</v>
      </c>
      <c r="L44">
        <v>277</v>
      </c>
      <c r="M44">
        <v>30</v>
      </c>
      <c r="N44">
        <v>100</v>
      </c>
      <c r="O44">
        <v>143</v>
      </c>
      <c r="P44">
        <v>4</v>
      </c>
      <c r="Q44">
        <f t="shared" si="12"/>
        <v>0.23076923076923078</v>
      </c>
      <c r="R44">
        <f t="shared" si="11"/>
        <v>0.98555956678700363</v>
      </c>
    </row>
    <row r="45" spans="1:18" x14ac:dyDescent="0.25">
      <c r="A45">
        <v>2015</v>
      </c>
      <c r="B45" t="s">
        <v>5</v>
      </c>
      <c r="C45" t="s">
        <v>6</v>
      </c>
      <c r="D45" t="s">
        <v>29</v>
      </c>
      <c r="E45" t="s">
        <v>30</v>
      </c>
      <c r="F45" t="s">
        <v>7</v>
      </c>
      <c r="G45" t="s">
        <v>8</v>
      </c>
      <c r="H45" t="s">
        <v>9</v>
      </c>
      <c r="I45" t="s">
        <v>10</v>
      </c>
      <c r="J45" t="s">
        <v>21</v>
      </c>
      <c r="K45" t="s">
        <v>22</v>
      </c>
      <c r="L45">
        <v>28</v>
      </c>
      <c r="M45">
        <v>3</v>
      </c>
      <c r="N45">
        <v>6</v>
      </c>
      <c r="O45">
        <v>19</v>
      </c>
      <c r="P45">
        <v>0</v>
      </c>
      <c r="Q45">
        <f t="shared" si="12"/>
        <v>0.33333333333333331</v>
      </c>
      <c r="R45">
        <f t="shared" si="11"/>
        <v>1</v>
      </c>
    </row>
    <row r="46" spans="1:18" x14ac:dyDescent="0.25">
      <c r="A46">
        <v>2015</v>
      </c>
      <c r="B46" t="s">
        <v>5</v>
      </c>
      <c r="C46" t="s">
        <v>6</v>
      </c>
      <c r="D46" t="s">
        <v>29</v>
      </c>
      <c r="E46" t="s">
        <v>30</v>
      </c>
      <c r="F46" t="s">
        <v>7</v>
      </c>
      <c r="G46" t="s">
        <v>8</v>
      </c>
      <c r="H46" t="s">
        <v>9</v>
      </c>
      <c r="I46" t="s">
        <v>10</v>
      </c>
      <c r="J46" t="s">
        <v>23</v>
      </c>
      <c r="K46" t="s">
        <v>24</v>
      </c>
      <c r="L46">
        <v>151</v>
      </c>
      <c r="M46">
        <v>36</v>
      </c>
      <c r="N46">
        <v>93</v>
      </c>
      <c r="O46">
        <v>9</v>
      </c>
      <c r="P46">
        <v>13</v>
      </c>
      <c r="Q46">
        <f t="shared" si="12"/>
        <v>0.27906976744186046</v>
      </c>
      <c r="R46">
        <f t="shared" si="11"/>
        <v>0.91390728476821192</v>
      </c>
    </row>
    <row r="47" spans="1:18" x14ac:dyDescent="0.25">
      <c r="A47">
        <v>2015</v>
      </c>
      <c r="B47" t="s">
        <v>11</v>
      </c>
      <c r="C47" t="s">
        <v>12</v>
      </c>
      <c r="D47" t="s">
        <v>35</v>
      </c>
      <c r="E47" t="s">
        <v>36</v>
      </c>
      <c r="F47" t="s">
        <v>7</v>
      </c>
      <c r="G47" t="s">
        <v>8</v>
      </c>
      <c r="H47" t="s">
        <v>9</v>
      </c>
      <c r="I47" t="s">
        <v>10</v>
      </c>
      <c r="J47" t="s">
        <v>11</v>
      </c>
      <c r="K47" t="s">
        <v>12</v>
      </c>
      <c r="L47">
        <v>1452</v>
      </c>
      <c r="M47">
        <v>143</v>
      </c>
      <c r="N47">
        <v>214</v>
      </c>
      <c r="O47">
        <v>1084</v>
      </c>
      <c r="P47">
        <v>11</v>
      </c>
      <c r="Q47">
        <f t="shared" si="12"/>
        <v>0.40056022408963587</v>
      </c>
      <c r="R47">
        <f t="shared" si="11"/>
        <v>0.99242424242424243</v>
      </c>
    </row>
    <row r="48" spans="1:18" x14ac:dyDescent="0.25">
      <c r="A48">
        <v>2015</v>
      </c>
      <c r="B48" t="s">
        <v>13</v>
      </c>
      <c r="C48" t="s">
        <v>14</v>
      </c>
      <c r="D48" t="s">
        <v>33</v>
      </c>
      <c r="E48" t="s">
        <v>34</v>
      </c>
      <c r="F48" t="s">
        <v>7</v>
      </c>
      <c r="G48" t="s">
        <v>8</v>
      </c>
      <c r="H48" t="s">
        <v>9</v>
      </c>
      <c r="I48" t="s">
        <v>10</v>
      </c>
      <c r="J48" t="s">
        <v>13</v>
      </c>
      <c r="K48" t="s">
        <v>14</v>
      </c>
      <c r="L48">
        <v>384</v>
      </c>
      <c r="M48">
        <v>184</v>
      </c>
      <c r="N48">
        <v>142</v>
      </c>
      <c r="O48">
        <v>36</v>
      </c>
      <c r="P48">
        <v>22</v>
      </c>
      <c r="Q48">
        <f t="shared" si="12"/>
        <v>0.56441717791411039</v>
      </c>
      <c r="R48">
        <f t="shared" si="11"/>
        <v>0.94270833333333337</v>
      </c>
    </row>
    <row r="49" spans="1:18" x14ac:dyDescent="0.25">
      <c r="A49">
        <v>2015</v>
      </c>
      <c r="B49" t="s">
        <v>15</v>
      </c>
      <c r="C49" t="s">
        <v>16</v>
      </c>
      <c r="D49" t="s">
        <v>31</v>
      </c>
      <c r="E49" t="s">
        <v>32</v>
      </c>
      <c r="F49" t="s">
        <v>7</v>
      </c>
      <c r="G49" t="s">
        <v>8</v>
      </c>
      <c r="H49" t="s">
        <v>9</v>
      </c>
      <c r="I49" t="s">
        <v>10</v>
      </c>
      <c r="J49" t="s">
        <v>15</v>
      </c>
      <c r="K49" t="s">
        <v>16</v>
      </c>
      <c r="L49">
        <v>906</v>
      </c>
      <c r="M49">
        <v>156</v>
      </c>
      <c r="N49">
        <v>598</v>
      </c>
      <c r="O49">
        <v>119</v>
      </c>
      <c r="P49">
        <v>33</v>
      </c>
      <c r="Q49">
        <f t="shared" si="12"/>
        <v>0.20689655172413793</v>
      </c>
      <c r="R49">
        <f t="shared" si="11"/>
        <v>0.96357615894039739</v>
      </c>
    </row>
    <row r="50" spans="1:18" x14ac:dyDescent="0.25">
      <c r="A50">
        <v>2015</v>
      </c>
      <c r="B50" t="s">
        <v>15</v>
      </c>
      <c r="C50" t="s">
        <v>16</v>
      </c>
      <c r="D50" t="s">
        <v>31</v>
      </c>
      <c r="E50" t="s">
        <v>32</v>
      </c>
      <c r="F50" t="s">
        <v>7</v>
      </c>
      <c r="G50" t="s">
        <v>8</v>
      </c>
      <c r="H50" t="s">
        <v>9</v>
      </c>
      <c r="I50" t="s">
        <v>10</v>
      </c>
      <c r="J50" t="s">
        <v>25</v>
      </c>
      <c r="K50" t="s">
        <v>26</v>
      </c>
      <c r="L50">
        <v>299</v>
      </c>
      <c r="M50">
        <v>42</v>
      </c>
      <c r="N50">
        <v>205</v>
      </c>
      <c r="O50">
        <v>43</v>
      </c>
      <c r="P50">
        <v>9</v>
      </c>
      <c r="Q50">
        <f t="shared" si="12"/>
        <v>0.17004048582995951</v>
      </c>
      <c r="R50">
        <f>(M50+N50+O50)/L50</f>
        <v>0.96989966555183948</v>
      </c>
    </row>
    <row r="51" spans="1:18" x14ac:dyDescent="0.25">
      <c r="A51">
        <v>2016</v>
      </c>
      <c r="B51" t="s">
        <v>5</v>
      </c>
      <c r="C51" t="s">
        <v>6</v>
      </c>
      <c r="D51" t="s">
        <v>29</v>
      </c>
      <c r="E51" t="s">
        <v>30</v>
      </c>
      <c r="F51" t="s">
        <v>7</v>
      </c>
      <c r="G51" t="s">
        <v>8</v>
      </c>
      <c r="H51" t="s">
        <v>9</v>
      </c>
      <c r="I51" t="s">
        <v>10</v>
      </c>
      <c r="J51" t="s">
        <v>5</v>
      </c>
      <c r="K51" t="s">
        <v>6</v>
      </c>
      <c r="L51">
        <v>5018</v>
      </c>
      <c r="M51">
        <v>307</v>
      </c>
      <c r="N51">
        <v>552</v>
      </c>
      <c r="O51">
        <v>4096</v>
      </c>
      <c r="P51">
        <v>63</v>
      </c>
      <c r="Q51">
        <f>M51/(N51+M51)</f>
        <v>0.35739231664726429</v>
      </c>
      <c r="R51">
        <f t="shared" ref="R51:R58" si="13">(M51+N51+O51)/L51</f>
        <v>0.98744519728975688</v>
      </c>
    </row>
    <row r="52" spans="1:18" x14ac:dyDescent="0.25">
      <c r="A52">
        <v>2016</v>
      </c>
      <c r="B52" t="s">
        <v>5</v>
      </c>
      <c r="C52" t="s">
        <v>6</v>
      </c>
      <c r="D52" t="s">
        <v>29</v>
      </c>
      <c r="E52" t="s">
        <v>30</v>
      </c>
      <c r="F52" t="s">
        <v>7</v>
      </c>
      <c r="G52" t="s">
        <v>8</v>
      </c>
      <c r="H52" t="s">
        <v>9</v>
      </c>
      <c r="I52" t="s">
        <v>10</v>
      </c>
      <c r="J52" t="s">
        <v>19</v>
      </c>
      <c r="K52" t="s">
        <v>20</v>
      </c>
      <c r="L52">
        <v>189</v>
      </c>
      <c r="M52">
        <v>20</v>
      </c>
      <c r="N52">
        <v>122</v>
      </c>
      <c r="O52">
        <v>45</v>
      </c>
      <c r="P52">
        <v>2</v>
      </c>
      <c r="Q52">
        <f t="shared" ref="Q52:Q59" si="14">M52/(N52+M52)</f>
        <v>0.14084507042253522</v>
      </c>
      <c r="R52">
        <f t="shared" si="13"/>
        <v>0.98941798941798942</v>
      </c>
    </row>
    <row r="53" spans="1:18" x14ac:dyDescent="0.25">
      <c r="A53">
        <v>2016</v>
      </c>
      <c r="B53" t="s">
        <v>5</v>
      </c>
      <c r="C53" t="s">
        <v>6</v>
      </c>
      <c r="D53" t="s">
        <v>29</v>
      </c>
      <c r="E53" t="s">
        <v>30</v>
      </c>
      <c r="F53" t="s">
        <v>7</v>
      </c>
      <c r="G53" t="s">
        <v>8</v>
      </c>
      <c r="H53" t="s">
        <v>9</v>
      </c>
      <c r="I53" t="s">
        <v>10</v>
      </c>
      <c r="J53" t="s">
        <v>17</v>
      </c>
      <c r="K53" t="s">
        <v>18</v>
      </c>
      <c r="L53">
        <v>345</v>
      </c>
      <c r="M53">
        <v>40</v>
      </c>
      <c r="N53">
        <v>101</v>
      </c>
      <c r="O53">
        <v>203</v>
      </c>
      <c r="P53">
        <v>1</v>
      </c>
      <c r="Q53">
        <f t="shared" si="14"/>
        <v>0.28368794326241137</v>
      </c>
      <c r="R53">
        <f t="shared" si="13"/>
        <v>0.99710144927536237</v>
      </c>
    </row>
    <row r="54" spans="1:18" x14ac:dyDescent="0.25">
      <c r="A54">
        <v>2016</v>
      </c>
      <c r="B54" t="s">
        <v>5</v>
      </c>
      <c r="C54" t="s">
        <v>6</v>
      </c>
      <c r="D54" t="s">
        <v>29</v>
      </c>
      <c r="E54" t="s">
        <v>30</v>
      </c>
      <c r="F54" t="s">
        <v>7</v>
      </c>
      <c r="G54" t="s">
        <v>8</v>
      </c>
      <c r="H54" t="s">
        <v>9</v>
      </c>
      <c r="I54" t="s">
        <v>10</v>
      </c>
      <c r="J54" t="s">
        <v>21</v>
      </c>
      <c r="K54" t="s">
        <v>22</v>
      </c>
      <c r="L54">
        <v>45</v>
      </c>
      <c r="M54">
        <v>13</v>
      </c>
      <c r="N54">
        <v>22</v>
      </c>
      <c r="O54">
        <v>10</v>
      </c>
      <c r="P54">
        <v>0</v>
      </c>
      <c r="Q54">
        <f t="shared" si="14"/>
        <v>0.37142857142857144</v>
      </c>
      <c r="R54">
        <f t="shared" si="13"/>
        <v>1</v>
      </c>
    </row>
    <row r="55" spans="1:18" x14ac:dyDescent="0.25">
      <c r="A55">
        <v>2016</v>
      </c>
      <c r="B55" t="s">
        <v>5</v>
      </c>
      <c r="C55" t="s">
        <v>6</v>
      </c>
      <c r="D55" t="s">
        <v>29</v>
      </c>
      <c r="E55" t="s">
        <v>30</v>
      </c>
      <c r="F55" t="s">
        <v>7</v>
      </c>
      <c r="G55" t="s">
        <v>8</v>
      </c>
      <c r="H55" t="s">
        <v>9</v>
      </c>
      <c r="I55" t="s">
        <v>10</v>
      </c>
      <c r="J55" t="s">
        <v>23</v>
      </c>
      <c r="K55" t="s">
        <v>24</v>
      </c>
      <c r="L55">
        <v>206</v>
      </c>
      <c r="M55">
        <v>28</v>
      </c>
      <c r="N55">
        <v>37</v>
      </c>
      <c r="O55">
        <v>120</v>
      </c>
      <c r="P55">
        <v>21</v>
      </c>
      <c r="Q55">
        <f t="shared" si="14"/>
        <v>0.43076923076923079</v>
      </c>
      <c r="R55">
        <f t="shared" si="13"/>
        <v>0.89805825242718451</v>
      </c>
    </row>
    <row r="56" spans="1:18" x14ac:dyDescent="0.25">
      <c r="A56">
        <v>2016</v>
      </c>
      <c r="B56" t="s">
        <v>11</v>
      </c>
      <c r="C56" t="s">
        <v>12</v>
      </c>
      <c r="D56" t="s">
        <v>35</v>
      </c>
      <c r="E56" t="s">
        <v>36</v>
      </c>
      <c r="F56" t="s">
        <v>7</v>
      </c>
      <c r="G56" t="s">
        <v>8</v>
      </c>
      <c r="H56" t="s">
        <v>9</v>
      </c>
      <c r="I56" t="s">
        <v>10</v>
      </c>
      <c r="J56" t="s">
        <v>11</v>
      </c>
      <c r="K56" t="s">
        <v>12</v>
      </c>
      <c r="L56">
        <v>1672</v>
      </c>
      <c r="M56">
        <v>229</v>
      </c>
      <c r="N56">
        <v>116</v>
      </c>
      <c r="O56">
        <v>1299</v>
      </c>
      <c r="P56">
        <v>28</v>
      </c>
      <c r="Q56">
        <f t="shared" si="14"/>
        <v>0.663768115942029</v>
      </c>
      <c r="R56">
        <f t="shared" si="13"/>
        <v>0.98325358851674638</v>
      </c>
    </row>
    <row r="57" spans="1:18" x14ac:dyDescent="0.25">
      <c r="A57">
        <v>2016</v>
      </c>
      <c r="B57" t="s">
        <v>13</v>
      </c>
      <c r="C57" t="s">
        <v>14</v>
      </c>
      <c r="D57" t="s">
        <v>33</v>
      </c>
      <c r="E57" t="s">
        <v>34</v>
      </c>
      <c r="F57" t="s">
        <v>7</v>
      </c>
      <c r="G57" t="s">
        <v>8</v>
      </c>
      <c r="H57" t="s">
        <v>9</v>
      </c>
      <c r="I57" t="s">
        <v>10</v>
      </c>
      <c r="J57" t="s">
        <v>13</v>
      </c>
      <c r="K57" t="s">
        <v>14</v>
      </c>
      <c r="L57">
        <v>455</v>
      </c>
      <c r="M57">
        <v>172</v>
      </c>
      <c r="N57">
        <v>166</v>
      </c>
      <c r="O57">
        <v>90</v>
      </c>
      <c r="P57">
        <v>27</v>
      </c>
      <c r="Q57">
        <f t="shared" si="14"/>
        <v>0.50887573964497046</v>
      </c>
      <c r="R57">
        <f t="shared" si="13"/>
        <v>0.94065934065934065</v>
      </c>
    </row>
    <row r="58" spans="1:18" x14ac:dyDescent="0.25">
      <c r="A58">
        <v>2016</v>
      </c>
      <c r="B58" t="s">
        <v>15</v>
      </c>
      <c r="C58" t="s">
        <v>16</v>
      </c>
      <c r="D58" t="s">
        <v>31</v>
      </c>
      <c r="E58" t="s">
        <v>32</v>
      </c>
      <c r="F58" t="s">
        <v>7</v>
      </c>
      <c r="G58" t="s">
        <v>8</v>
      </c>
      <c r="H58" t="s">
        <v>9</v>
      </c>
      <c r="I58" t="s">
        <v>10</v>
      </c>
      <c r="J58" t="s">
        <v>15</v>
      </c>
      <c r="K58" t="s">
        <v>16</v>
      </c>
      <c r="L58">
        <v>1010</v>
      </c>
      <c r="M58">
        <v>148</v>
      </c>
      <c r="N58">
        <v>597</v>
      </c>
      <c r="O58">
        <v>239</v>
      </c>
      <c r="P58">
        <v>26</v>
      </c>
      <c r="Q58">
        <f t="shared" si="14"/>
        <v>0.19865771812080538</v>
      </c>
      <c r="R58">
        <f t="shared" si="13"/>
        <v>0.97425742574257423</v>
      </c>
    </row>
    <row r="59" spans="1:18" x14ac:dyDescent="0.25">
      <c r="A59">
        <v>2016</v>
      </c>
      <c r="B59" t="s">
        <v>15</v>
      </c>
      <c r="C59" t="s">
        <v>16</v>
      </c>
      <c r="D59" t="s">
        <v>31</v>
      </c>
      <c r="E59" t="s">
        <v>32</v>
      </c>
      <c r="F59" t="s">
        <v>7</v>
      </c>
      <c r="G59" t="s">
        <v>8</v>
      </c>
      <c r="H59" t="s">
        <v>9</v>
      </c>
      <c r="I59" t="s">
        <v>10</v>
      </c>
      <c r="J59" t="s">
        <v>25</v>
      </c>
      <c r="K59" t="s">
        <v>26</v>
      </c>
      <c r="L59">
        <v>364</v>
      </c>
      <c r="M59">
        <v>60</v>
      </c>
      <c r="N59">
        <v>110</v>
      </c>
      <c r="O59">
        <v>161</v>
      </c>
      <c r="P59">
        <v>33</v>
      </c>
      <c r="Q59">
        <f t="shared" si="14"/>
        <v>0.35294117647058826</v>
      </c>
      <c r="R59">
        <f>(M59+N59+O59)/L59</f>
        <v>0.90934065934065933</v>
      </c>
    </row>
    <row r="60" spans="1:18" x14ac:dyDescent="0.25">
      <c r="A60">
        <v>2017</v>
      </c>
      <c r="B60" t="s">
        <v>5</v>
      </c>
      <c r="C60" t="s">
        <v>6</v>
      </c>
      <c r="D60" t="s">
        <v>29</v>
      </c>
      <c r="E60" t="s">
        <v>30</v>
      </c>
      <c r="F60" t="s">
        <v>7</v>
      </c>
      <c r="G60" t="s">
        <v>8</v>
      </c>
      <c r="H60" t="s">
        <v>9</v>
      </c>
      <c r="I60" t="s">
        <v>10</v>
      </c>
      <c r="J60" t="s">
        <v>5</v>
      </c>
      <c r="K60" t="s">
        <v>6</v>
      </c>
      <c r="L60">
        <v>2829</v>
      </c>
      <c r="M60">
        <v>346</v>
      </c>
      <c r="N60">
        <v>275</v>
      </c>
      <c r="O60">
        <v>2149</v>
      </c>
      <c r="P60">
        <v>59</v>
      </c>
      <c r="Q60">
        <f>M60/(N60+M60)</f>
        <v>0.55716586151368763</v>
      </c>
      <c r="R60">
        <f t="shared" ref="R60:R67" si="15">(M60+N60+O60)/L60</f>
        <v>0.97914457405443622</v>
      </c>
    </row>
    <row r="61" spans="1:18" x14ac:dyDescent="0.25">
      <c r="A61">
        <v>2017</v>
      </c>
      <c r="B61" t="s">
        <v>5</v>
      </c>
      <c r="C61" t="s">
        <v>6</v>
      </c>
      <c r="D61" t="s">
        <v>29</v>
      </c>
      <c r="E61" t="s">
        <v>30</v>
      </c>
      <c r="F61" t="s">
        <v>7</v>
      </c>
      <c r="G61" t="s">
        <v>8</v>
      </c>
      <c r="H61" t="s">
        <v>9</v>
      </c>
      <c r="I61" t="s">
        <v>10</v>
      </c>
      <c r="J61" t="s">
        <v>19</v>
      </c>
      <c r="K61" t="s">
        <v>20</v>
      </c>
      <c r="L61">
        <v>119</v>
      </c>
      <c r="M61">
        <v>35</v>
      </c>
      <c r="N61">
        <v>19</v>
      </c>
      <c r="O61">
        <v>65</v>
      </c>
      <c r="P61">
        <v>0</v>
      </c>
      <c r="Q61">
        <f t="shared" ref="Q61:Q68" si="16">M61/(N61+M61)</f>
        <v>0.64814814814814814</v>
      </c>
      <c r="R61">
        <f t="shared" si="15"/>
        <v>1</v>
      </c>
    </row>
    <row r="62" spans="1:18" x14ac:dyDescent="0.25">
      <c r="A62">
        <v>2017</v>
      </c>
      <c r="B62" t="s">
        <v>5</v>
      </c>
      <c r="C62" t="s">
        <v>6</v>
      </c>
      <c r="D62" t="s">
        <v>29</v>
      </c>
      <c r="E62" t="s">
        <v>30</v>
      </c>
      <c r="F62" t="s">
        <v>7</v>
      </c>
      <c r="G62" t="s">
        <v>8</v>
      </c>
      <c r="H62" t="s">
        <v>9</v>
      </c>
      <c r="I62" t="s">
        <v>10</v>
      </c>
      <c r="J62" t="s">
        <v>17</v>
      </c>
      <c r="K62" t="s">
        <v>18</v>
      </c>
      <c r="L62">
        <v>259</v>
      </c>
      <c r="M62">
        <v>95</v>
      </c>
      <c r="N62">
        <v>74</v>
      </c>
      <c r="O62">
        <v>89</v>
      </c>
      <c r="P62">
        <v>1</v>
      </c>
      <c r="Q62">
        <f t="shared" si="16"/>
        <v>0.56213017751479288</v>
      </c>
      <c r="R62">
        <f t="shared" si="15"/>
        <v>0.99613899613899615</v>
      </c>
    </row>
    <row r="63" spans="1:18" x14ac:dyDescent="0.25">
      <c r="A63">
        <v>2017</v>
      </c>
      <c r="B63" t="s">
        <v>5</v>
      </c>
      <c r="C63" t="s">
        <v>6</v>
      </c>
      <c r="D63" t="s">
        <v>29</v>
      </c>
      <c r="E63" t="s">
        <v>30</v>
      </c>
      <c r="F63" t="s">
        <v>7</v>
      </c>
      <c r="G63" t="s">
        <v>8</v>
      </c>
      <c r="H63" t="s">
        <v>9</v>
      </c>
      <c r="I63" t="s">
        <v>10</v>
      </c>
      <c r="J63" t="s">
        <v>21</v>
      </c>
      <c r="K63" t="s">
        <v>22</v>
      </c>
      <c r="L63">
        <v>48</v>
      </c>
      <c r="M63">
        <v>16</v>
      </c>
      <c r="N63">
        <v>11</v>
      </c>
      <c r="O63">
        <v>21</v>
      </c>
      <c r="P63">
        <v>0</v>
      </c>
      <c r="Q63">
        <f t="shared" si="16"/>
        <v>0.59259259259259256</v>
      </c>
      <c r="R63">
        <f t="shared" si="15"/>
        <v>1</v>
      </c>
    </row>
    <row r="64" spans="1:18" x14ac:dyDescent="0.25">
      <c r="A64">
        <v>2017</v>
      </c>
      <c r="B64" t="s">
        <v>5</v>
      </c>
      <c r="C64" t="s">
        <v>6</v>
      </c>
      <c r="D64" t="s">
        <v>29</v>
      </c>
      <c r="E64" t="s">
        <v>30</v>
      </c>
      <c r="F64" t="s">
        <v>7</v>
      </c>
      <c r="G64" t="s">
        <v>8</v>
      </c>
      <c r="H64" t="s">
        <v>9</v>
      </c>
      <c r="I64" t="s">
        <v>10</v>
      </c>
      <c r="J64" t="s">
        <v>23</v>
      </c>
      <c r="K64" t="s">
        <v>24</v>
      </c>
      <c r="L64">
        <v>204</v>
      </c>
      <c r="M64">
        <v>70</v>
      </c>
      <c r="N64">
        <v>5</v>
      </c>
      <c r="O64">
        <v>122</v>
      </c>
      <c r="P64">
        <v>7</v>
      </c>
      <c r="Q64">
        <f t="shared" si="16"/>
        <v>0.93333333333333335</v>
      </c>
      <c r="R64">
        <f t="shared" si="15"/>
        <v>0.96568627450980393</v>
      </c>
    </row>
    <row r="65" spans="1:18" x14ac:dyDescent="0.25">
      <c r="A65">
        <v>2017</v>
      </c>
      <c r="B65" t="s">
        <v>11</v>
      </c>
      <c r="C65" t="s">
        <v>12</v>
      </c>
      <c r="D65" t="s">
        <v>35</v>
      </c>
      <c r="E65" t="s">
        <v>36</v>
      </c>
      <c r="F65" t="s">
        <v>7</v>
      </c>
      <c r="G65" t="s">
        <v>8</v>
      </c>
      <c r="H65" t="s">
        <v>9</v>
      </c>
      <c r="I65" t="s">
        <v>10</v>
      </c>
      <c r="J65" t="s">
        <v>11</v>
      </c>
      <c r="K65" t="s">
        <v>12</v>
      </c>
      <c r="L65">
        <v>941</v>
      </c>
      <c r="M65">
        <v>122</v>
      </c>
      <c r="N65">
        <v>117</v>
      </c>
      <c r="O65">
        <v>642</v>
      </c>
      <c r="P65">
        <v>60</v>
      </c>
      <c r="Q65">
        <f t="shared" si="16"/>
        <v>0.5104602510460251</v>
      </c>
      <c r="R65">
        <f t="shared" si="15"/>
        <v>0.93623804463336879</v>
      </c>
    </row>
    <row r="66" spans="1:18" x14ac:dyDescent="0.25">
      <c r="A66">
        <v>2017</v>
      </c>
      <c r="B66" t="s">
        <v>13</v>
      </c>
      <c r="C66" t="s">
        <v>14</v>
      </c>
      <c r="D66" t="s">
        <v>33</v>
      </c>
      <c r="E66" t="s">
        <v>34</v>
      </c>
      <c r="F66" t="s">
        <v>7</v>
      </c>
      <c r="G66" t="s">
        <v>8</v>
      </c>
      <c r="H66" t="s">
        <v>9</v>
      </c>
      <c r="I66" t="s">
        <v>10</v>
      </c>
      <c r="J66" t="s">
        <v>13</v>
      </c>
      <c r="K66" t="s">
        <v>14</v>
      </c>
      <c r="L66">
        <v>279</v>
      </c>
      <c r="M66">
        <v>70</v>
      </c>
      <c r="N66">
        <v>86</v>
      </c>
      <c r="O66">
        <v>115</v>
      </c>
      <c r="P66">
        <v>8</v>
      </c>
      <c r="Q66">
        <f t="shared" si="16"/>
        <v>0.44871794871794873</v>
      </c>
      <c r="R66">
        <f t="shared" si="15"/>
        <v>0.97132616487455192</v>
      </c>
    </row>
    <row r="67" spans="1:18" x14ac:dyDescent="0.25">
      <c r="A67">
        <v>2017</v>
      </c>
      <c r="B67" t="s">
        <v>15</v>
      </c>
      <c r="C67" t="s">
        <v>16</v>
      </c>
      <c r="D67" t="s">
        <v>31</v>
      </c>
      <c r="E67" t="s">
        <v>32</v>
      </c>
      <c r="F67" t="s">
        <v>7</v>
      </c>
      <c r="G67" t="s">
        <v>8</v>
      </c>
      <c r="H67" t="s">
        <v>9</v>
      </c>
      <c r="I67" t="s">
        <v>10</v>
      </c>
      <c r="J67" t="s">
        <v>15</v>
      </c>
      <c r="K67" t="s">
        <v>16</v>
      </c>
      <c r="L67">
        <v>652</v>
      </c>
      <c r="M67">
        <v>226</v>
      </c>
      <c r="N67">
        <v>104</v>
      </c>
      <c r="O67">
        <v>322</v>
      </c>
      <c r="P67">
        <v>0</v>
      </c>
      <c r="Q67">
        <f t="shared" si="16"/>
        <v>0.68484848484848482</v>
      </c>
      <c r="R67">
        <f t="shared" si="15"/>
        <v>1</v>
      </c>
    </row>
    <row r="68" spans="1:18" x14ac:dyDescent="0.25">
      <c r="A68">
        <v>2017</v>
      </c>
      <c r="B68" t="s">
        <v>15</v>
      </c>
      <c r="C68" t="s">
        <v>16</v>
      </c>
      <c r="D68" t="s">
        <v>31</v>
      </c>
      <c r="E68" t="s">
        <v>32</v>
      </c>
      <c r="F68" t="s">
        <v>7</v>
      </c>
      <c r="G68" t="s">
        <v>8</v>
      </c>
      <c r="H68" t="s">
        <v>9</v>
      </c>
      <c r="I68" t="s">
        <v>10</v>
      </c>
      <c r="J68" t="s">
        <v>25</v>
      </c>
      <c r="K68" t="s">
        <v>26</v>
      </c>
      <c r="L68">
        <v>340</v>
      </c>
      <c r="M68">
        <v>61</v>
      </c>
      <c r="N68">
        <v>21</v>
      </c>
      <c r="O68">
        <v>240</v>
      </c>
      <c r="P68">
        <v>18</v>
      </c>
      <c r="Q68">
        <f t="shared" si="16"/>
        <v>0.74390243902439024</v>
      </c>
      <c r="R68">
        <f>(M68+N68+O68)/L68</f>
        <v>0.94705882352941173</v>
      </c>
    </row>
    <row r="69" spans="1:18" x14ac:dyDescent="0.25">
      <c r="A69">
        <v>2018</v>
      </c>
      <c r="B69" t="s">
        <v>5</v>
      </c>
      <c r="C69" t="s">
        <v>6</v>
      </c>
      <c r="D69" t="s">
        <v>29</v>
      </c>
      <c r="E69" t="s">
        <v>30</v>
      </c>
      <c r="F69" t="s">
        <v>7</v>
      </c>
      <c r="G69" t="s">
        <v>8</v>
      </c>
      <c r="H69" t="s">
        <v>9</v>
      </c>
      <c r="I69" t="s">
        <v>10</v>
      </c>
      <c r="J69" t="s">
        <v>5</v>
      </c>
      <c r="K69" t="s">
        <v>6</v>
      </c>
      <c r="L69">
        <v>3307</v>
      </c>
      <c r="M69">
        <v>487</v>
      </c>
      <c r="N69">
        <v>220</v>
      </c>
      <c r="O69">
        <v>2544</v>
      </c>
      <c r="P69">
        <v>56</v>
      </c>
      <c r="Q69">
        <f>M69/(N69+M69)</f>
        <v>0.68882602545968885</v>
      </c>
      <c r="R69">
        <f t="shared" ref="R69:R76" si="17">(M69+N69+O69)/L69</f>
        <v>0.98306622316298764</v>
      </c>
    </row>
    <row r="70" spans="1:18" x14ac:dyDescent="0.25">
      <c r="A70">
        <v>2018</v>
      </c>
      <c r="B70" t="s">
        <v>5</v>
      </c>
      <c r="C70" t="s">
        <v>6</v>
      </c>
      <c r="D70" t="s">
        <v>29</v>
      </c>
      <c r="E70" t="s">
        <v>30</v>
      </c>
      <c r="F70" t="s">
        <v>7</v>
      </c>
      <c r="G70" t="s">
        <v>8</v>
      </c>
      <c r="H70" t="s">
        <v>9</v>
      </c>
      <c r="I70" t="s">
        <v>10</v>
      </c>
      <c r="J70" t="s">
        <v>19</v>
      </c>
      <c r="K70" t="s">
        <v>20</v>
      </c>
      <c r="L70">
        <v>132</v>
      </c>
      <c r="M70">
        <v>40</v>
      </c>
      <c r="N70">
        <v>20</v>
      </c>
      <c r="O70">
        <v>70</v>
      </c>
      <c r="P70">
        <v>2</v>
      </c>
      <c r="Q70">
        <f t="shared" ref="Q70:Q77" si="18">M70/(N70+M70)</f>
        <v>0.66666666666666663</v>
      </c>
      <c r="R70">
        <f t="shared" si="17"/>
        <v>0.98484848484848486</v>
      </c>
    </row>
    <row r="71" spans="1:18" x14ac:dyDescent="0.25">
      <c r="A71">
        <v>2018</v>
      </c>
      <c r="B71" t="s">
        <v>5</v>
      </c>
      <c r="C71" t="s">
        <v>6</v>
      </c>
      <c r="D71" t="s">
        <v>29</v>
      </c>
      <c r="E71" t="s">
        <v>30</v>
      </c>
      <c r="F71" t="s">
        <v>7</v>
      </c>
      <c r="G71" t="s">
        <v>8</v>
      </c>
      <c r="H71" t="s">
        <v>9</v>
      </c>
      <c r="I71" t="s">
        <v>10</v>
      </c>
      <c r="J71" t="s">
        <v>17</v>
      </c>
      <c r="K71" t="s">
        <v>18</v>
      </c>
      <c r="L71">
        <v>259</v>
      </c>
      <c r="M71">
        <v>67</v>
      </c>
      <c r="N71">
        <v>64</v>
      </c>
      <c r="O71">
        <v>127</v>
      </c>
      <c r="P71">
        <v>1</v>
      </c>
      <c r="Q71">
        <f t="shared" si="18"/>
        <v>0.51145038167938928</v>
      </c>
      <c r="R71">
        <f t="shared" si="17"/>
        <v>0.99613899613899615</v>
      </c>
    </row>
    <row r="72" spans="1:18" x14ac:dyDescent="0.25">
      <c r="A72">
        <v>2018</v>
      </c>
      <c r="B72" t="s">
        <v>5</v>
      </c>
      <c r="C72" t="s">
        <v>6</v>
      </c>
      <c r="D72" t="s">
        <v>29</v>
      </c>
      <c r="E72" t="s">
        <v>30</v>
      </c>
      <c r="F72" t="s">
        <v>7</v>
      </c>
      <c r="G72" t="s">
        <v>8</v>
      </c>
      <c r="H72" t="s">
        <v>9</v>
      </c>
      <c r="I72" t="s">
        <v>10</v>
      </c>
      <c r="J72" t="s">
        <v>21</v>
      </c>
      <c r="K72" t="s">
        <v>22</v>
      </c>
      <c r="L72">
        <v>32</v>
      </c>
      <c r="M72">
        <v>19</v>
      </c>
      <c r="N72">
        <v>8</v>
      </c>
      <c r="O72">
        <v>5</v>
      </c>
      <c r="P72">
        <v>0</v>
      </c>
      <c r="Q72">
        <f t="shared" si="18"/>
        <v>0.70370370370370372</v>
      </c>
      <c r="R72">
        <f t="shared" si="17"/>
        <v>1</v>
      </c>
    </row>
    <row r="73" spans="1:18" x14ac:dyDescent="0.25">
      <c r="A73">
        <v>2018</v>
      </c>
      <c r="B73" t="s">
        <v>5</v>
      </c>
      <c r="C73" t="s">
        <v>6</v>
      </c>
      <c r="D73" t="s">
        <v>29</v>
      </c>
      <c r="E73" t="s">
        <v>30</v>
      </c>
      <c r="F73" t="s">
        <v>7</v>
      </c>
      <c r="G73" t="s">
        <v>8</v>
      </c>
      <c r="H73" t="s">
        <v>9</v>
      </c>
      <c r="I73" t="s">
        <v>10</v>
      </c>
      <c r="J73" t="s">
        <v>23</v>
      </c>
      <c r="K73" t="s">
        <v>24</v>
      </c>
      <c r="L73">
        <v>172</v>
      </c>
      <c r="M73">
        <v>83</v>
      </c>
      <c r="N73">
        <v>30</v>
      </c>
      <c r="O73">
        <v>58</v>
      </c>
      <c r="P73">
        <v>1</v>
      </c>
      <c r="Q73">
        <f t="shared" si="18"/>
        <v>0.73451327433628322</v>
      </c>
      <c r="R73">
        <f t="shared" si="17"/>
        <v>0.9941860465116279</v>
      </c>
    </row>
    <row r="74" spans="1:18" x14ac:dyDescent="0.25">
      <c r="A74">
        <v>2018</v>
      </c>
      <c r="B74" t="s">
        <v>11</v>
      </c>
      <c r="C74" t="s">
        <v>12</v>
      </c>
      <c r="D74" t="s">
        <v>35</v>
      </c>
      <c r="E74" t="s">
        <v>36</v>
      </c>
      <c r="F74" t="s">
        <v>7</v>
      </c>
      <c r="G74" t="s">
        <v>8</v>
      </c>
      <c r="H74" t="s">
        <v>9</v>
      </c>
      <c r="I74" t="s">
        <v>10</v>
      </c>
      <c r="J74" t="s">
        <v>11</v>
      </c>
      <c r="K74" t="s">
        <v>12</v>
      </c>
      <c r="L74">
        <v>1880</v>
      </c>
      <c r="M74">
        <v>148</v>
      </c>
      <c r="N74">
        <v>233</v>
      </c>
      <c r="O74">
        <v>1431</v>
      </c>
      <c r="P74">
        <v>68</v>
      </c>
      <c r="Q74">
        <f t="shared" si="18"/>
        <v>0.3884514435695538</v>
      </c>
      <c r="R74">
        <f t="shared" si="17"/>
        <v>0.96382978723404256</v>
      </c>
    </row>
    <row r="75" spans="1:18" x14ac:dyDescent="0.25">
      <c r="A75">
        <v>2018</v>
      </c>
      <c r="B75" t="s">
        <v>13</v>
      </c>
      <c r="C75" t="s">
        <v>14</v>
      </c>
      <c r="D75" t="s">
        <v>33</v>
      </c>
      <c r="E75" t="s">
        <v>34</v>
      </c>
      <c r="F75" t="s">
        <v>7</v>
      </c>
      <c r="G75" t="s">
        <v>8</v>
      </c>
      <c r="H75" t="s">
        <v>9</v>
      </c>
      <c r="I75" t="s">
        <v>10</v>
      </c>
      <c r="J75" t="s">
        <v>13</v>
      </c>
      <c r="K75" t="s">
        <v>14</v>
      </c>
      <c r="L75">
        <v>360</v>
      </c>
      <c r="M75">
        <v>109</v>
      </c>
      <c r="N75">
        <v>100</v>
      </c>
      <c r="O75">
        <v>143</v>
      </c>
      <c r="P75">
        <v>8</v>
      </c>
      <c r="Q75">
        <f t="shared" si="18"/>
        <v>0.52153110047846885</v>
      </c>
      <c r="R75">
        <f t="shared" si="17"/>
        <v>0.97777777777777775</v>
      </c>
    </row>
    <row r="76" spans="1:18" x14ac:dyDescent="0.25">
      <c r="A76">
        <v>2018</v>
      </c>
      <c r="B76" t="s">
        <v>15</v>
      </c>
      <c r="C76" t="s">
        <v>16</v>
      </c>
      <c r="D76" t="s">
        <v>31</v>
      </c>
      <c r="E76" t="s">
        <v>32</v>
      </c>
      <c r="F76" t="s">
        <v>7</v>
      </c>
      <c r="G76" t="s">
        <v>8</v>
      </c>
      <c r="H76" t="s">
        <v>9</v>
      </c>
      <c r="I76" t="s">
        <v>10</v>
      </c>
      <c r="J76" t="s">
        <v>15</v>
      </c>
      <c r="K76" t="s">
        <v>16</v>
      </c>
      <c r="L76">
        <v>581</v>
      </c>
      <c r="M76">
        <v>158</v>
      </c>
      <c r="N76">
        <v>81</v>
      </c>
      <c r="O76">
        <v>341</v>
      </c>
      <c r="P76">
        <v>1</v>
      </c>
      <c r="Q76">
        <f t="shared" si="18"/>
        <v>0.66108786610878656</v>
      </c>
      <c r="R76">
        <f t="shared" si="17"/>
        <v>0.99827882960413084</v>
      </c>
    </row>
    <row r="77" spans="1:18" x14ac:dyDescent="0.25">
      <c r="A77">
        <v>2018</v>
      </c>
      <c r="B77" t="s">
        <v>15</v>
      </c>
      <c r="C77" t="s">
        <v>16</v>
      </c>
      <c r="D77" t="s">
        <v>31</v>
      </c>
      <c r="E77" t="s">
        <v>32</v>
      </c>
      <c r="F77" t="s">
        <v>7</v>
      </c>
      <c r="G77" t="s">
        <v>8</v>
      </c>
      <c r="H77" t="s">
        <v>9</v>
      </c>
      <c r="I77" t="s">
        <v>10</v>
      </c>
      <c r="J77" t="s">
        <v>25</v>
      </c>
      <c r="K77" t="s">
        <v>26</v>
      </c>
      <c r="L77">
        <v>293</v>
      </c>
      <c r="M77">
        <v>62</v>
      </c>
      <c r="N77">
        <v>41</v>
      </c>
      <c r="O77">
        <v>161</v>
      </c>
      <c r="P77">
        <v>29</v>
      </c>
      <c r="Q77">
        <f t="shared" si="18"/>
        <v>0.60194174757281549</v>
      </c>
      <c r="R77">
        <f>(M77+N77+O77)/L77</f>
        <v>0.90102389078498291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منازعات مراكز التوفيق والمصالحة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Weaam Ali</cp:lastModifiedBy>
  <dcterms:created xsi:type="dcterms:W3CDTF">2020-04-10T18:24:56Z</dcterms:created>
  <dcterms:modified xsi:type="dcterms:W3CDTF">2020-09-28T11:15:38Z</dcterms:modified>
</cp:coreProperties>
</file>