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_rels/workbook.xml.rels" ContentType="application/vnd.openxmlformats-package.relationship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2" activeTab="2"/>
  </bookViews>
  <sheets>
    <sheet name="Scoring Instructions (FCSA) " sheetId="1" state="hidden" r:id="rId3"/>
    <sheet name="Scores Input (FCSA)" sheetId="2" state="hidden" r:id="rId4"/>
    <sheet name="Meta Data" sheetId="3" state="visible" r:id="rId5"/>
    <sheet name="Data Dictionary" sheetId="4" state="visible" r:id="rId6"/>
    <sheet name="Data Set" sheetId="5" state="visible" r:id="rId7"/>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<sst xmlns="http://schemas.openxmlformats.org/spreadsheetml/2006/main" count="1414" uniqueCount="243">
  <si>
    <t xml:space="preserve">Instructions for Scoring (Scores Input tab)</t>
  </si>
  <si>
    <t xml:space="preserve">The scoring input tab autocalculates much of the scores based on the methodology. However, there are a few sections that need to be manually scored. Those cells are highlighted in light blue. The guide below will explain how they should be used.</t>
  </si>
  <si>
    <t xml:space="preserve">Step One: Complete the Coverage Scores Section</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</si>
  <si>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</si>
  <si>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 xml:space="preserve">Step Two: Complete the Openness Scores Section</t>
  </si>
  <si>
    <t xml:space="preserve">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</si>
  <si>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 xml:space="preserve">Step Three: Other Points</t>
  </si>
  <si>
    <t xml:space="preserve">Give 2 points if the datasets were submitted on time.
Give up to 3 points for the quality of the submission. Points should be deducted if they altered the spreadsheet or supplied misinformation.</t>
  </si>
  <si>
    <t xml:space="preserve">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</si>
  <si>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</si>
  <si>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 xml:space="preserve">Step Five: Final Score</t>
  </si>
  <si>
    <t xml:space="preserve">If the previous steps were completed, the final score should be calculated in cell C54.</t>
  </si>
  <si>
    <t xml:space="preserve">Coverage Scores</t>
  </si>
  <si>
    <t xml:space="preserve">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</si>
  <si>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 xml:space="preserve">Indicator Name</t>
  </si>
  <si>
    <t xml:space="preserve">Is this indicator assigned?</t>
  </si>
  <si>
    <r>
      <rPr>
        <b val="true"/>
        <sz val="15"/>
        <color theme="3"/>
        <rFont val="Calibri"/>
        <family val="2"/>
        <charset val="1"/>
      </rPr>
      <t xml:space="preserve"> Categorical Disaggregation Required 
</t>
    </r>
    <r>
      <rPr>
        <i val="true"/>
        <sz val="10"/>
        <color theme="3"/>
        <rFont val="Calibri (Body)"/>
        <family val="0"/>
        <charset val="1"/>
      </rPr>
      <t xml:space="preserve">(assigned indicators only)</t>
    </r>
  </si>
  <si>
    <t xml:space="preserve">Did they submit this dataset?</t>
  </si>
  <si>
    <r>
      <rPr>
        <b val="true"/>
        <sz val="15"/>
        <color theme="3"/>
        <rFont val="Calibri"/>
        <family val="2"/>
        <charset val="1"/>
      </rPr>
      <t xml:space="preserve">Categorical Disaggregation in dataset 
</t>
    </r>
    <r>
      <rPr>
        <sz val="10"/>
        <color theme="3"/>
        <rFont val="Calibri (Body)"/>
        <family val="0"/>
        <charset val="1"/>
      </rPr>
      <t xml:space="preserve">(List all)</t>
    </r>
  </si>
  <si>
    <t xml:space="preserve">Geo Coordinates</t>
  </si>
  <si>
    <r>
      <rPr>
        <b val="true"/>
        <sz val="15"/>
        <color theme="3"/>
        <rFont val="Calibri"/>
        <family val="2"/>
        <charset val="1"/>
      </rPr>
      <t xml:space="preserve">Disaggregation Score
</t>
    </r>
    <r>
      <rPr>
        <i val="true"/>
        <sz val="11"/>
        <color theme="3"/>
        <rFont val="Calibri (Body)"/>
        <family val="0"/>
        <charset val="1"/>
      </rPr>
      <t xml:space="preserve">(2+ disaggregations is 3 pts, 1 is 2 pts)</t>
    </r>
  </si>
  <si>
    <t xml:space="preserve">Last 5 
Years Score</t>
  </si>
  <si>
    <t xml:space="preserve">Last 10 
Years Score</t>
  </si>
  <si>
    <t xml:space="preserve">Extra Credit: Geo Coordinates Score</t>
  </si>
  <si>
    <t xml:space="preserve">Completeness Score</t>
  </si>
  <si>
    <t xml:space="preserve">Datasets</t>
  </si>
  <si>
    <t xml:space="preserve">Coverage Sub Section</t>
  </si>
  <si>
    <t xml:space="preserve">Score</t>
  </si>
  <si>
    <t xml:space="preserve">Availability</t>
  </si>
  <si>
    <t xml:space="preserve">Completeness</t>
  </si>
  <si>
    <t xml:space="preserve">TOTAL COVERAGE SCORE</t>
  </si>
  <si>
    <t xml:space="preserve">Openness Scores</t>
  </si>
  <si>
    <t xml:space="preserve">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</si>
  <si>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r>
      <rPr>
        <b val="true"/>
        <sz val="15"/>
        <color theme="3"/>
        <rFont val="Calibri"/>
        <family val="2"/>
        <charset val="1"/>
      </rPr>
      <t xml:space="preserve">Did they submit this dataset?
</t>
    </r>
    <r>
      <rPr>
        <i val="true"/>
        <sz val="11"/>
        <color theme="3"/>
        <rFont val="Calibri (Body)"/>
        <family val="0"/>
        <charset val="1"/>
      </rPr>
      <t xml:space="preserve">If "No," stop here</t>
    </r>
  </si>
  <si>
    <r>
      <rPr>
        <b val="true"/>
        <sz val="15"/>
        <color theme="3"/>
        <rFont val="Calibri"/>
        <family val="2"/>
        <charset val="1"/>
      </rPr>
      <t xml:space="preserve">Nonproprietary format? </t>
    </r>
    <r>
      <rPr>
        <b val="true"/>
        <sz val="15"/>
        <color theme="3"/>
        <rFont val="Calibri (Body)"/>
        <family val="0"/>
        <charset val="1"/>
      </rPr>
      <t xml:space="preserve">(PDF, XLSX, CSV, DOCX)</t>
    </r>
    <r>
      <rPr>
        <sz val="11"/>
        <color theme="3"/>
        <rFont val="Calibri (Body)"/>
        <family val="0"/>
        <charset val="1"/>
      </rPr>
      <t xml:space="preserve"> 
Yes, 4 points</t>
    </r>
  </si>
  <si>
    <r>
      <rPr>
        <b val="true"/>
        <sz val="15"/>
        <color theme="3"/>
        <rFont val="Calibri"/>
        <family val="2"/>
        <charset val="1"/>
      </rPr>
      <t xml:space="preserve">Machine Readable? (XLS, XLSX, CSV) 
</t>
    </r>
    <r>
      <rPr>
        <i val="true"/>
        <sz val="11"/>
        <color theme="3"/>
        <rFont val="Calibri (Body)"/>
        <family val="0"/>
        <charset val="1"/>
      </rPr>
      <t xml:space="preserve">Yes, 4 points</t>
    </r>
  </si>
  <si>
    <r>
      <rPr>
        <b val="true"/>
        <sz val="15"/>
        <color theme="3"/>
        <rFont val="Calibri"/>
        <family val="2"/>
        <charset val="1"/>
      </rPr>
      <t xml:space="preserve">Metadata Score (2 pt per component):
</t>
    </r>
    <r>
      <rPr>
        <i val="true"/>
        <sz val="11"/>
        <color theme="3"/>
        <rFont val="Calibri (Body)"/>
        <family val="0"/>
        <charset val="1"/>
      </rPr>
      <t xml:space="preserve">1. Source
2. Data Owner
3. Last Updated
4. Language
5. Key terms
6. Methodology</t>
    </r>
  </si>
  <si>
    <t xml:space="preserve">ODIN Datasets</t>
  </si>
  <si>
    <t xml:space="preserve">Openness Sub Section</t>
  </si>
  <si>
    <t xml:space="preserve">Nonproprietary format</t>
  </si>
  <si>
    <t xml:space="preserve">Machine Readabilility</t>
  </si>
  <si>
    <t xml:space="preserve">Metadata</t>
  </si>
  <si>
    <t xml:space="preserve">TOTAL OPENNESS SCORE</t>
  </si>
  <si>
    <t xml:space="preserve">Other Points</t>
  </si>
  <si>
    <t xml:space="preserve">Submitted on Time (2 points max)</t>
  </si>
  <si>
    <t xml:space="preserve">Quality of Submission (3 points max)</t>
  </si>
  <si>
    <t xml:space="preserve">Extra Credit for Website TOU (4 points)</t>
  </si>
  <si>
    <t xml:space="preserve">TOTAL SCORE</t>
  </si>
  <si>
    <t xml:space="preserve">Metadata </t>
  </si>
  <si>
    <t xml:space="preserve">Dataset Name_EN</t>
  </si>
  <si>
    <t xml:space="preserve">Construction Materials Tests for Federal Roads and Buildings</t>
  </si>
  <si>
    <t xml:space="preserve">Dataset Name_AR</t>
  </si>
  <si>
    <t xml:space="preserve">اختبارات مواد البناء للطرق و المباني الاتحادية    </t>
  </si>
  <si>
    <t xml:space="preserve">Description_EN</t>
  </si>
  <si>
    <t xml:space="preserve">Tests done on construction materials that are used in the construction of federal roads projects and federal buildings projects with its price and Frequency and the number of tests done per each year in each emirate
</t>
  </si>
  <si>
    <t xml:space="preserve">Description_AR</t>
  </si>
  <si>
    <t xml:space="preserve"> أنواع الاختبارات المنفذة علي المواد الانشائية التي تستخدم في انشاء مشروعات الطرق و مشروعات المباني الاتحادية مع تحديد اسعارها و دورية تنفيذها و عدد المنجز منها لكل سنة في كل إمارة</t>
  </si>
  <si>
    <t xml:space="preserve">Source (URL of original source)</t>
  </si>
  <si>
    <t xml:space="preserve">This Dataset is generated from internal systems in the Laboratory  and extracted as tables
يتم إنشاء مجموعة البيانات من الأنظمة الداخلية الخاصة بالمختبر واستخراجها كجداول</t>
  </si>
  <si>
    <t xml:space="preserve">Data Owner_EN</t>
  </si>
  <si>
    <t xml:space="preserve">Ministry of Energy &amp; Infrastructure</t>
  </si>
  <si>
    <t xml:space="preserve">Data Owner_AR</t>
  </si>
  <si>
    <t xml:space="preserve">وزارة الطاقة والبنية التحتية</t>
  </si>
  <si>
    <t xml:space="preserve">Owner_Tel</t>
  </si>
  <si>
    <t xml:space="preserve">Last Update Date</t>
  </si>
  <si>
    <t xml:space="preserve">Calculation Methodology</t>
  </si>
  <si>
    <t xml:space="preserve">Count of Tests done on construction materials  in the construction of Federal roads and  buildings projects based on emirate and year from  2013 to 2023
عدد الاختبارات المنفذة على المواد الانشائية للطرق الاتحادية ومشاريع المباني الاتحادية لكل إمارة للسنوات من 2013 الى 2023</t>
  </si>
  <si>
    <t xml:space="preserve">Language</t>
  </si>
  <si>
    <t xml:space="preserve">EN/AR</t>
  </si>
  <si>
    <t xml:space="preserve">Key terms / Tags</t>
  </si>
  <si>
    <t xml:space="preserve">Tests /Construction Material/Federal buildings/Emirates/Government buildings / Federal Roads /
  اختبارات / مواد البناء/ المباني الاتحادية / الإمارات /  المباني الحكومية / الطرق الاتحادية  </t>
  </si>
  <si>
    <t xml:space="preserve">Notes</t>
  </si>
  <si>
    <t xml:space="preserve">All tests are done in the central laboratory of the Ministry located in Dubai, and tests mintioned are for all federal construction projects , so all data will be based on the project location in Different emirates
In the case of mentioning different areas in emirate, it means the project is a housing project that is located in different areas not a specific emirate
All data provided in this data set is all what is available, as before 2013 there was no electronic data Collection of the services provided (provided as a paper service), Data before 2013 is not available.
 يتم عمل جميع الاختبارات في مختبر الوزارة المركزي بامارة دبي و تكون الاختبارات للمشروعات الانشائية الاتحادية علي مستوي الدولة فيكون الحصر بناء علي موقع المشروع بالامارات المختلفة 
في حالة ذكر مناطق مختلفة بالدولة فهذا يعني أن المشروع عبارة عن مشروع سكني يقع في مناطق مختلفة وليس بإمارة محددة و عليه لم يتم توفير إحداثيات لهذ النوع من الاختبارات 
جميع البيانات المقدمة في مجموعة البيانات هي البيانات المتاحة  و المتوفرة ، حيث قبل عام 2013 لم يكن هناك حصر الكتروني للخدمات المقدمة ( تقدم كخدمة ورقية )، البيانات ما قبل عام 2013 غير متوفرة</t>
  </si>
  <si>
    <t xml:space="preserve">Data Dictionary </t>
  </si>
  <si>
    <t xml:space="preserve">Test Type_AR</t>
  </si>
  <si>
    <t xml:space="preserve">This field represents the name of test , which is one of the tests done per ministry laboratory in Arabic 
يمثل هذا الحقل اسم الاختبار ، وهو أحد الاختبارات التي يقوم بها مختبر الوزارة  باللغة  العربية</t>
  </si>
  <si>
    <t xml:space="preserve">Test Type_EN</t>
  </si>
  <si>
    <t xml:space="preserve">This field represents the name of test , which is one of the tests done per ministry laboratory in English
يمثل هذا الحقل اسم الاختبار ، وهو أحد الاختبارات التي يقوم بها مختبر الوزارة  باللغة  الإنجليزية</t>
  </si>
  <si>
    <t xml:space="preserve">symbol</t>
  </si>
  <si>
    <t xml:space="preserve">This field represents the test symbol , which is used to define the test
يمثل هذا الحقل رمز الاختبار ، والذي يستخدم لتعريف الاختبار</t>
  </si>
  <si>
    <t xml:space="preserve">Price</t>
  </si>
  <si>
    <t xml:space="preserve">This field represents  test price , which is the amout of money needed to do the test in ministry laboratory  in AED ( UAE Dirham) 
يمثل هذا الحقل سعر الاختبار وهو مبلغ المال اللازم لإجراء الاختبار في مختبر الوزارة بالدرهم الإماراتي</t>
  </si>
  <si>
    <t xml:space="preserve">Test Frequency_EN</t>
  </si>
  <si>
    <t xml:space="preserve">This field represents  test Frequencies , which is the number of tests should be done per amount of material supplied in construction site in English
يمثل هذا الحقل دورية تنفيذ الاختبار ، وهو عدد الاختبارات التي يجب إجراؤها لكل كمية من المواد الموردة في الموقع الانشائي باللغة الانجليزية</t>
  </si>
  <si>
    <t xml:space="preserve">Test Frequency_AR</t>
  </si>
  <si>
    <t xml:space="preserve">This field represents  test Frequencies , which is the number of tests should be done per amount of material supplied in construction site in Arabic
يمثل هذا الحقل دورية تنفيذ الاختبار ، وهو عدد الاختبارات التي يجب إجراؤها لكل كمية من المواد الموردة في الموقع الانشائي باللغة العربية</t>
  </si>
  <si>
    <t xml:space="preserve">Emirate_EN</t>
  </si>
  <si>
    <t xml:space="preserve">This field represents the name of the Emirate , which is one emirates of the United Arab Emirates where the test samples are collected  from in English 
يمثل هذا الحقل اسم الإمارة ، وهي إحدى إمارات دولة الإمارات العربية المتحدة حيث يتم جمع عينات الاختبار منها باللغة الانجليزية</t>
  </si>
  <si>
    <t xml:space="preserve">Emirate_AR</t>
  </si>
  <si>
    <t xml:space="preserve">This field represents the name of the Emirate , which is one emirates of the United Arab Emirates where the test samples are collected  from in Arabic
يمثل هذا الحقل اسم الإمارة ، وهي إحدى إمارات دولة الإمارات العربية المتحدة حيث يتم جمع عينات الاختبار منها باللغة العربية</t>
  </si>
  <si>
    <t xml:space="preserve">y latitude</t>
  </si>
  <si>
    <t xml:space="preserve">This field represents the y coordinate which is a geographic coordinate of the Emirate centerpoint in decimal degree
  يمثل هذا الحقل الاحداثي الصادي لمركز الإمارة التي يقع فيها المشروع</t>
  </si>
  <si>
    <t xml:space="preserve">x longitude</t>
  </si>
  <si>
    <t xml:space="preserve"> This field represents the x coordinate  which is a geographic coordinate of the Emirate centerpoint in decimal degree
 يمثل هذا الحقل الاحداثي السيني لمركز الإمارة التي يقع فيها المشروع</t>
  </si>
  <si>
    <t xml:space="preserve">Test_Count 2013</t>
  </si>
  <si>
    <t xml:space="preserve">This field represents the number of tests done per emirate in year 2013
يمثل هذا الحقل عدد الاختبارات المنفذة في كل امارة لعام 2013 </t>
  </si>
  <si>
    <t xml:space="preserve">Test_Count 2014</t>
  </si>
  <si>
    <t xml:space="preserve">This field represents the number of tests done per emirate in year 2014
يمثل هذا الحقل عدد الاختبارات المنفذة في كل امارة لعام 2014 </t>
  </si>
  <si>
    <t xml:space="preserve">Test_Count 2015</t>
  </si>
  <si>
    <t xml:space="preserve">This field represents the number of tests done per emirate in year 2015
يمثل هذا الحقل عدد الاختبارات المنفذة في كل امارة لعام 2015 </t>
  </si>
  <si>
    <t xml:space="preserve">Test_Count 2016</t>
  </si>
  <si>
    <t xml:space="preserve">This field represents the number of tests done per emirate in year 2016
يمثل هذا الحقل عدد الاختبارات المنفذة في كل امارة لعام 2016 </t>
  </si>
  <si>
    <t xml:space="preserve">Test_Count 2017</t>
  </si>
  <si>
    <t xml:space="preserve">This field represents the number of tests done per emirate in year 2017
يمثل هذا الحقل عدد الاختبارات المنفذة في كل امارة لعام 2017 </t>
  </si>
  <si>
    <t xml:space="preserve">Test_Count 2018</t>
  </si>
  <si>
    <t xml:space="preserve">This field represents the number of tests done per emirate in year 2018
يمثل هذا الحقل عدد الاختبارات المنفذة في كل امارة لعام 2018 </t>
  </si>
  <si>
    <t xml:space="preserve">Test_Count 2019</t>
  </si>
  <si>
    <t xml:space="preserve">This field represents the number of tests done per emirate in year 2019
يمثل هذا الحقل عدد الاختبارات المنفذة في كل امارة لعام 2019 </t>
  </si>
  <si>
    <t xml:space="preserve">Test_Count 2020</t>
  </si>
  <si>
    <t xml:space="preserve">This field represents the number of tests done per emirate in year 2020
يمثل هذا الحقل عدد الاختبارات المنفذة في كل امارة لعام 2020 </t>
  </si>
  <si>
    <t xml:space="preserve">Test_Count 2021</t>
  </si>
  <si>
    <t xml:space="preserve">This field represents the number of tests done per emirate in year 2021
يمثل هذا الحقل عدد الاختبارات المنفذة في كل امارة لعام 2021</t>
  </si>
  <si>
    <t xml:space="preserve">Test_Count 2022</t>
  </si>
  <si>
    <t xml:space="preserve">This field represents the number of tests done per emirate in year 2022
يمثل هذا الحقل عدد الاختبارات المنفذة في كل امارة لعام 2022</t>
  </si>
  <si>
    <t xml:space="preserve">Test_Count 2023</t>
  </si>
  <si>
    <t xml:space="preserve">This field represents the number of tests done per emirate in year 2023
يمثل هذا الحقل عدد الاختبارات المنفذة في كل امارة لعام 2023 </t>
  </si>
  <si>
    <t xml:space="preserve">Symbol</t>
  </si>
  <si>
    <t xml:space="preserve">Price (AED)</t>
  </si>
  <si>
    <t xml:space="preserve">Emirate_ar</t>
  </si>
  <si>
    <t xml:space="preserve">Emirate_en</t>
  </si>
  <si>
    <t xml:space="preserve">اختبارات التربة (الدمك) </t>
  </si>
  <si>
    <t xml:space="preserve">In-situ Density Test for Soil in the site</t>
  </si>
  <si>
    <t xml:space="preserve">ISDT</t>
  </si>
  <si>
    <t xml:space="preserve">ثلاث نقاط للمنطقة المحددة 200 م مربع أو أقل</t>
  </si>
  <si>
    <t xml:space="preserve">3 points from each Block ( 200 m2 or less)</t>
  </si>
  <si>
    <t xml:space="preserve">أبوظبي</t>
  </si>
  <si>
    <t xml:space="preserve">Abu Dhabi</t>
  </si>
  <si>
    <t xml:space="preserve">دبي</t>
  </si>
  <si>
    <t xml:space="preserve">Dubai</t>
  </si>
  <si>
    <t xml:space="preserve">الشارقة</t>
  </si>
  <si>
    <t xml:space="preserve">Sharjah</t>
  </si>
  <si>
    <t xml:space="preserve">عجمان</t>
  </si>
  <si>
    <t xml:space="preserve">Ajman</t>
  </si>
  <si>
    <t xml:space="preserve">أم القيوين</t>
  </si>
  <si>
    <t xml:space="preserve">Umm Al Quwain</t>
  </si>
  <si>
    <t xml:space="preserve">رأس الخيمة</t>
  </si>
  <si>
    <t xml:space="preserve">Ras Al Khaimah</t>
  </si>
  <si>
    <t xml:space="preserve">الفجيرة</t>
  </si>
  <si>
    <t xml:space="preserve"> Fujairah</t>
  </si>
  <si>
    <t xml:space="preserve">مناطق مختلفة بالدولة</t>
  </si>
  <si>
    <t xml:space="preserve">different areas in emirate</t>
  </si>
  <si>
    <t xml:space="preserve">Not Applicable</t>
  </si>
  <si>
    <t xml:space="preserve">اختبار قوة المكعبات (7 أيام -28 يوم) </t>
  </si>
  <si>
    <t xml:space="preserve">Concrete Cube (7 Days / 28 Days)</t>
  </si>
  <si>
    <t xml:space="preserve">CCU</t>
  </si>
  <si>
    <t xml:space="preserve">ثمان مكعبات كل 50 م مربع أو أقل</t>
  </si>
  <si>
    <t xml:space="preserve">8 cubes each 50 m2 or less</t>
  </si>
  <si>
    <t xml:space="preserve">اختبارالديمومة للخرسانة (المكعب الخرساني – الاختبار الدوري) </t>
  </si>
  <si>
    <t xml:space="preserve">Concrete Cube Durability Test</t>
  </si>
  <si>
    <t xml:space="preserve">DUR</t>
  </si>
  <si>
    <t xml:space="preserve">اختبار اسبوعي في اول ثلاثة أشهر من انتاج الخرسانة وبعد ذلك اختبار كل ثلاث أشهر</t>
  </si>
  <si>
    <t xml:space="preserve">Once a week ( for the 1st three months) of the concrete production, then a test in every 3 months</t>
  </si>
  <si>
    <t xml:space="preserve">اختبار الطابوق الخرساني</t>
  </si>
  <si>
    <t xml:space="preserve">Concrete Block Test</t>
  </si>
  <si>
    <t xml:space="preserve">CMB</t>
  </si>
  <si>
    <t xml:space="preserve">(15 وحدة) لكل عشرة آلاف وحدة</t>
  </si>
  <si>
    <t xml:space="preserve">15 blocks from each 10,000 Unit</t>
  </si>
  <si>
    <t xml:space="preserve">اختبار الماء </t>
  </si>
  <si>
    <t xml:space="preserve">Water Test</t>
  </si>
  <si>
    <t xml:space="preserve">WAT</t>
  </si>
  <si>
    <t xml:space="preserve">اختبار كل شهر</t>
  </si>
  <si>
    <t xml:space="preserve">A Test per month</t>
  </si>
  <si>
    <t xml:space="preserve">اختبار القالب الخرساني </t>
  </si>
  <si>
    <t xml:space="preserve">Core Test</t>
  </si>
  <si>
    <t xml:space="preserve">CCO</t>
  </si>
  <si>
    <t xml:space="preserve">حسب الطلب ويختلف باختلاف الموقع والحالة</t>
  </si>
  <si>
    <t xml:space="preserve">As per the requirements, and depends on the site’s state</t>
  </si>
  <si>
    <t xml:space="preserve">اختبار الركام </t>
  </si>
  <si>
    <t xml:space="preserve">Aggregate Test</t>
  </si>
  <si>
    <t xml:space="preserve">AGG</t>
  </si>
  <si>
    <t xml:space="preserve">اختبار لكل 200 متر مكعب أو أقل – تغيير المصدر – كل شهر</t>
  </si>
  <si>
    <t xml:space="preserve">Test every 200 m3 or less , or if the supplier is changed , each month</t>
  </si>
  <si>
    <t xml:space="preserve">اختبار الرودبيز </t>
  </si>
  <si>
    <t xml:space="preserve">Road base Test</t>
  </si>
  <si>
    <t xml:space="preserve">ROB</t>
  </si>
  <si>
    <t xml:space="preserve">اختبار لكل ألف متر مكعب أو أقل – أو تغيير المصدر -أو كل شهر</t>
  </si>
  <si>
    <t xml:space="preserve">Test every 1,000 m3 or less , or if the supplier is changed , each month</t>
  </si>
  <si>
    <t xml:space="preserve">اختبار الدفان </t>
  </si>
  <si>
    <t xml:space="preserve">Filling Test</t>
  </si>
  <si>
    <t xml:space="preserve">FIL</t>
  </si>
  <si>
    <t xml:space="preserve">اختبار البلاط</t>
  </si>
  <si>
    <t xml:space="preserve">Terrazzo Tile Test</t>
  </si>
  <si>
    <t xml:space="preserve">TTL</t>
  </si>
  <si>
    <t xml:space="preserve">اختبار عشر عينات لكل 1000 متر مربع</t>
  </si>
  <si>
    <t xml:space="preserve">One Test (10 Tiles ) per 1,000 m2</t>
  </si>
  <si>
    <t xml:space="preserve">اختبار رمل الطابوق</t>
  </si>
  <si>
    <t xml:space="preserve">Mortar Test</t>
  </si>
  <si>
    <t xml:space="preserve">MOR</t>
  </si>
  <si>
    <t xml:space="preserve">اختبار لكل 200 متر مكعب أو أقل – أو تغيير المصدر – أو كل شهر </t>
  </si>
  <si>
    <t xml:space="preserve">Test every 200 m3 or less – changing the source  , each month</t>
  </si>
  <si>
    <t xml:space="preserve">اختبار رمل البلاستر</t>
  </si>
  <si>
    <t xml:space="preserve">Plaster Sand Test</t>
  </si>
  <si>
    <t xml:space="preserve">PLA</t>
  </si>
  <si>
    <t xml:space="preserve">اختبار بلاط السيراميك</t>
  </si>
  <si>
    <t xml:space="preserve">Ceramic Tiles Test</t>
  </si>
  <si>
    <t xml:space="preserve">CTL</t>
  </si>
  <si>
    <t xml:space="preserve">اختبار 15 عينة  لكل 1000 متر مربع </t>
  </si>
  <si>
    <t xml:space="preserve">Test (15 tiles) per 1,000 m2</t>
  </si>
  <si>
    <t xml:space="preserve">اختبار الخلطة الخرسانية</t>
  </si>
  <si>
    <t xml:space="preserve">Mix Design Test</t>
  </si>
  <si>
    <t xml:space="preserve">MDT</t>
  </si>
  <si>
    <t xml:space="preserve">مرة كل خلطة خرسانية مختلفة</t>
  </si>
  <si>
    <t xml:space="preserve">once each different mix design</t>
  </si>
  <si>
    <t xml:space="preserve">اختبار الإنترلوك</t>
  </si>
  <si>
    <t xml:space="preserve">Paving Block Test</t>
  </si>
  <si>
    <t xml:space="preserve">CPB</t>
  </si>
  <si>
    <t xml:space="preserve">(15 عينة) لكل (بلوك) او كل ألف متر مربع</t>
  </si>
  <si>
    <t xml:space="preserve">(15 Blocks) per batch or per 1,000 m2</t>
  </si>
  <si>
    <t xml:space="preserve">اختبار الحديد</t>
  </si>
  <si>
    <t xml:space="preserve">Steel Test</t>
  </si>
  <si>
    <t xml:space="preserve">STL</t>
  </si>
  <si>
    <t xml:space="preserve">اختبار كل 100 طن أو أقل</t>
  </si>
  <si>
    <t xml:space="preserve">one test per (100 tons) or less</t>
  </si>
  <si>
    <t xml:space="preserve">اختبار الأسمنت</t>
  </si>
  <si>
    <t xml:space="preserve">Cement Test</t>
  </si>
  <si>
    <t xml:space="preserve">CEM</t>
  </si>
  <si>
    <t xml:space="preserve">اختبار لكل 100 طن أو أقل -إذا تجاوز التخزين ثلاث أشهر </t>
  </si>
  <si>
    <t xml:space="preserve">Test for every/ one test per  (100 ton) or less</t>
  </si>
  <si>
    <t xml:space="preserve">اختبار الكريستون – الأرصفة الخرسانية</t>
  </si>
  <si>
    <t xml:space="preserve">Kerb Stone Test</t>
  </si>
  <si>
    <t xml:space="preserve">KSN</t>
  </si>
  <si>
    <t xml:space="preserve">و4 عينات لكل (بلوك) او كل ألف متر طولي</t>
  </si>
  <si>
    <t xml:space="preserve">(4 Kerbs) required per 1,000 ml</t>
  </si>
  <si>
    <t xml:space="preserve">اختبار البلاط الخرساني</t>
  </si>
  <si>
    <t xml:space="preserve">Paving Flags Test</t>
  </si>
  <si>
    <t xml:space="preserve">FLG</t>
  </si>
  <si>
    <t xml:space="preserve">اختبار 6 عينات لكل ألف متر مربع</t>
  </si>
  <si>
    <t xml:space="preserve">One Test (6 flags ) per 1,000 m2</t>
  </si>
  <si>
    <t xml:space="preserve">اختبار العازل المائي</t>
  </si>
  <si>
    <t xml:space="preserve">Water Proving Membrane Test</t>
  </si>
  <si>
    <t xml:space="preserve">WPM</t>
  </si>
  <si>
    <t xml:space="preserve">اختبار كل 00100 متر مربع او اقل </t>
  </si>
  <si>
    <t xml:space="preserve">One test Per (10,000 m2 ) or less</t>
  </si>
  <si>
    <t xml:space="preserve">اختبار الأصباغ</t>
  </si>
  <si>
    <t xml:space="preserve">Paint Test</t>
  </si>
  <si>
    <t xml:space="preserve">PNT</t>
  </si>
  <si>
    <t xml:space="preserve">اختبار كل 1000 لتر او اقل</t>
  </si>
  <si>
    <t xml:space="preserve">One test per (1,000 Liters) or less</t>
  </si>
  <si>
    <t xml:space="preserve">اختبار البيتومين</t>
  </si>
  <si>
    <t xml:space="preserve">Bitumen Test</t>
  </si>
  <si>
    <t xml:space="preserve">BIT</t>
  </si>
  <si>
    <t xml:space="preserve">اختبار كل 80 طن أو أقل </t>
  </si>
  <si>
    <t xml:space="preserve">one test per 80 ton or less</t>
  </si>
</sst>
</file>

<file path=xl/styles.xml><?xml version="1.0" encoding="utf-8"?>
<styleSheet xmlns="http://schemas.openxmlformats.org/spreadsheetml/2006/main">
  <numFmts count="3">
    <numFmt numFmtId="164" formatCode="General"/>
    <numFmt numFmtId="165" formatCode="General"/>
    <numFmt numFmtId="166" formatCode="0.00%"/>
  </numFmts>
  <fonts count="31">
    <font>
      <sz val="12"/>
      <color theme="1"/>
      <name val="Calibri"/>
      <family val="2"/>
      <charset val="1"/>
    </font>
    <font>
      <sz val="10"/>
      <name val="Arial"/>
      <family val="0"/>
    </font>
    <font>
      <sz val="10"/>
      <name val="Arial"/>
      <family val="0"/>
    </font>
    <font>
      <sz val="10"/>
      <name val="Arial"/>
      <family val="0"/>
    </font>
    <font>
      <sz val="11"/>
      <color rgb="FF000000"/>
      <name val="Calibri"/>
      <family val="2"/>
      <charset val="1"/>
    </font>
    <font>
      <b val="true"/>
      <sz val="20"/>
      <color theme="1"/>
      <name val="Calibri"/>
      <family val="2"/>
      <charset val="1"/>
    </font>
    <font>
      <b val="true"/>
      <sz val="15"/>
      <color theme="3"/>
      <name val="Calibri"/>
      <family val="2"/>
      <charset val="1"/>
    </font>
    <font>
      <b val="true"/>
      <sz val="16"/>
      <color theme="1"/>
      <name val="Calibri"/>
      <family val="2"/>
      <charset val="1"/>
    </font>
    <font>
      <b val="true"/>
      <sz val="16"/>
      <color rgb="FF000000"/>
      <name val="Calibri"/>
      <family val="2"/>
      <charset val="1"/>
    </font>
    <font>
      <b val="true"/>
      <sz val="20"/>
      <color theme="0"/>
      <name val="Calibri"/>
      <family val="2"/>
      <charset val="1"/>
    </font>
    <font>
      <sz val="16"/>
      <color theme="0"/>
      <name val="Calibri"/>
      <family val="2"/>
      <charset val="1"/>
    </font>
    <font>
      <i val="true"/>
      <sz val="10"/>
      <color theme="3"/>
      <name val="Calibri (Body)"/>
      <family val="0"/>
      <charset val="1"/>
    </font>
    <font>
      <sz val="10"/>
      <color theme="3"/>
      <name val="Calibri (Body)"/>
      <family val="0"/>
      <charset val="1"/>
    </font>
    <font>
      <i val="true"/>
      <sz val="11"/>
      <color theme="3"/>
      <name val="Calibri (Body)"/>
      <family val="0"/>
      <charset val="1"/>
    </font>
    <font>
      <sz val="12"/>
      <color rgb="FFC00000"/>
      <name val="Calibri"/>
      <family val="2"/>
      <charset val="1"/>
    </font>
    <font>
      <b val="true"/>
      <u val="single"/>
      <sz val="15"/>
      <color theme="0"/>
      <name val="Calibri"/>
      <family val="2"/>
      <charset val="1"/>
    </font>
    <font>
      <b val="true"/>
      <sz val="15"/>
      <color theme="0"/>
      <name val="Calibri"/>
      <family val="2"/>
      <charset val="1"/>
    </font>
    <font>
      <sz val="15"/>
      <color theme="0"/>
      <name val="Calibri"/>
      <family val="2"/>
      <charset val="1"/>
    </font>
    <font>
      <sz val="15"/>
      <color theme="4"/>
      <name val="Calibri"/>
      <family val="2"/>
      <charset val="1"/>
    </font>
    <font>
      <b val="true"/>
      <sz val="15"/>
      <color theme="3"/>
      <name val="Calibri (Body)"/>
      <family val="0"/>
      <charset val="1"/>
    </font>
    <font>
      <sz val="11"/>
      <color theme="3"/>
      <name val="Calibri (Body)"/>
      <family val="0"/>
      <charset val="1"/>
    </font>
    <font>
      <b val="true"/>
      <sz val="12"/>
      <color theme="0"/>
      <name val="Calibri"/>
      <family val="2"/>
      <charset val="1"/>
    </font>
    <font>
      <b val="true"/>
      <u val="single"/>
      <sz val="15"/>
      <color theme="1"/>
      <name val="Calibri"/>
      <family val="2"/>
      <charset val="1"/>
    </font>
    <font>
      <b val="true"/>
      <sz val="15"/>
      <color theme="1"/>
      <name val="Calibri"/>
      <family val="2"/>
      <charset val="1"/>
    </font>
    <font>
      <b val="true"/>
      <sz val="12"/>
      <color theme="1"/>
      <name val="Calibri"/>
      <family val="2"/>
      <charset val="1"/>
    </font>
    <font>
      <sz val="12"/>
      <color theme="4"/>
      <name val="Calibri"/>
      <family val="2"/>
      <charset val="1"/>
    </font>
    <font>
      <b val="true"/>
      <sz val="22"/>
      <color theme="0"/>
      <name val="Calibri"/>
      <family val="2"/>
      <charset val="1"/>
    </font>
    <font>
      <b val="true"/>
      <sz val="20"/>
      <color rgb="FF00B0F0"/>
      <name val="Calibri"/>
      <family val="2"/>
      <charset val="1"/>
    </font>
    <font>
      <b val="true"/>
      <sz val="12"/>
      <color rgb="FF000000"/>
      <name val="Calibri"/>
      <family val="2"/>
      <charset val="1"/>
    </font>
    <font>
      <sz val="12"/>
      <color rgb="FF000000"/>
      <name val="Calibri"/>
      <family val="2"/>
      <charset val="1"/>
    </font>
    <font>
      <sz val="16"/>
      <color rgb="FF000000"/>
      <name val="Calibri"/>
      <family val="2"/>
      <charset val="1"/>
    </font>
  </fonts>
  <fills count="8">
    <fill>
      <patternFill patternType="none"/>
    </fill>
    <fill>
      <patternFill patternType="gray125"/>
    </fill>
    <fill>
      <patternFill patternType="solid">
        <fgColor theme="4" tint="0.7999"/>
        <bgColor rgb="FFDEEBF7"/>
      </patternFill>
    </fill>
    <fill>
      <patternFill patternType="solid">
        <fgColor theme="4"/>
        <bgColor rgb="FF44546A"/>
      </patternFill>
    </fill>
    <fill>
      <patternFill patternType="solid">
        <fgColor theme="8" tint="0.7999"/>
        <bgColor rgb="FFDAE3F3"/>
      </patternFill>
    </fill>
    <fill>
      <patternFill patternType="solid">
        <fgColor theme="9" tint="-0.5"/>
        <bgColor rgb="FF44546A"/>
      </patternFill>
    </fill>
    <fill>
      <patternFill patternType="solid">
        <fgColor theme="9" tint="0.7999"/>
        <bgColor rgb="FFDEEBF7"/>
      </patternFill>
    </fill>
    <fill>
      <patternFill patternType="solid">
        <fgColor theme="1"/>
        <bgColor rgb="FF003300"/>
      </patternFill>
    </fill>
  </fills>
  <borders count="19">
    <border diagonalUp="false" diagonalDown="false">
      <left/>
      <right/>
      <top/>
      <bottom/>
      <diagonal/>
    </border>
    <border diagonalUp="false" diagonalDown="false">
      <left/>
      <right/>
      <top/>
      <bottom style="thick">
        <color theme="4"/>
      </bottom>
      <diagonal/>
    </border>
    <border diagonalUp="false" diagonalDown="false">
      <left/>
      <right/>
      <top/>
      <bottom style="thin">
        <color theme="2" tint="-0.1"/>
      </bottom>
      <diagonal/>
    </border>
    <border diagonalUp="false" diagonalDown="false">
      <left style="thin">
        <color theme="2" tint="-0.1"/>
      </left>
      <right style="thin">
        <color theme="2" tint="-0.1"/>
      </right>
      <top style="thin">
        <color theme="2" tint="-0.1"/>
      </top>
      <bottom style="thin">
        <color theme="2" tint="-0.1"/>
      </bottom>
      <diagonal/>
    </border>
    <border diagonalUp="false" diagonalDown="false">
      <left style="thin">
        <color theme="2" tint="-0.1"/>
      </left>
      <right style="thin">
        <color theme="2" tint="-0.1"/>
      </right>
      <top style="thin">
        <color theme="2" tint="-0.1"/>
      </top>
      <bottom/>
      <diagonal/>
    </border>
    <border diagonalUp="false" diagonalDown="false">
      <left/>
      <right style="thin">
        <color theme="2" tint="-0.1"/>
      </right>
      <top style="thin">
        <color theme="2" tint="-0.1"/>
      </top>
      <bottom style="thin">
        <color theme="2" tint="-0.1"/>
      </bottom>
      <diagonal/>
    </border>
    <border diagonalUp="false" diagonalDown="false">
      <left style="thin">
        <color theme="2" tint="-0.1"/>
      </left>
      <right/>
      <top/>
      <bottom/>
      <diagonal/>
    </border>
    <border diagonalUp="false" diagonalDown="false">
      <left style="thin">
        <color theme="2" tint="-0.1"/>
      </left>
      <right style="thin">
        <color theme="2" tint="-0.1"/>
      </right>
      <top style="thick">
        <color theme="4"/>
      </top>
      <bottom style="thin">
        <color theme="2" tint="-0.1"/>
      </bottom>
      <diagonal/>
    </border>
    <border diagonalUp="false" diagonalDown="false">
      <left style="thin">
        <color theme="2" tint="-0.1"/>
      </left>
      <right/>
      <top style="thin">
        <color theme="2" tint="-0.1"/>
      </top>
      <bottom style="thin">
        <color theme="2" tint="-0.1"/>
      </bottom>
      <diagonal/>
    </border>
    <border diagonalUp="false" diagonalDown="false">
      <left style="thin">
        <color theme="2" tint="-0.1"/>
      </left>
      <right/>
      <top style="thin">
        <color theme="2" tint="-0.1"/>
      </top>
      <bottom/>
      <diagonal/>
    </border>
    <border diagonalUp="false" diagonalDown="false">
      <left/>
      <right style="thin">
        <color theme="2" tint="-0.1"/>
      </right>
      <top style="thin">
        <color theme="2" tint="-0.1"/>
      </top>
      <bottom/>
      <diagonal/>
    </border>
    <border diagonalUp="false" diagonalDown="false">
      <left style="medium"/>
      <right style="medium"/>
      <top style="medium"/>
      <bottom/>
      <diagonal/>
    </border>
    <border diagonalUp="false" diagonalDown="false">
      <left style="medium"/>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style="medium"/>
      <top/>
      <bottom style="medium"/>
      <diagonal/>
    </border>
    <border diagonalUp="false" diagonalDown="false">
      <left style="medium"/>
      <right style="medium"/>
      <top style="medium"/>
      <bottom style="mediu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1" applyFont="true" applyBorder="tru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cellStyleXfs>
  <cellXfs count="9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1" xfId="21"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3" borderId="0" xfId="0" applyFont="true" applyBorder="false" applyAlignment="true" applyProtection="false">
      <alignment horizontal="general" vertical="center"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10" fillId="3" borderId="2" xfId="0" applyFont="true" applyBorder="true" applyAlignment="true" applyProtection="false">
      <alignment horizontal="left" vertical="top" textRotation="0" wrapText="true" indent="0" shrinkToFit="false"/>
      <protection locked="true" hidden="false"/>
    </xf>
    <xf numFmtId="164" fontId="6" fillId="0" borderId="3" xfId="21" applyFont="true" applyBorder="tru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true" indent="0" shrinkToFit="false"/>
      <protection locked="true" hidden="false"/>
    </xf>
    <xf numFmtId="164" fontId="6" fillId="0" borderId="1" xfId="21" applyFont="true" applyBorder="true" applyAlignment="true" applyProtection="true">
      <alignment horizontal="left" vertical="top" textRotation="0" wrapText="true" indent="0" shrinkToFit="false"/>
      <protection locked="true" hidden="false"/>
    </xf>
    <xf numFmtId="164" fontId="6" fillId="0" borderId="1" xfId="21" applyFont="true" applyBorder="true" applyAlignment="true" applyProtection="true">
      <alignment horizontal="center" vertical="top" textRotation="0" wrapText="true" indent="0" shrinkToFit="false"/>
      <protection locked="true" hidden="false"/>
    </xf>
    <xf numFmtId="165" fontId="0" fillId="0" borderId="3" xfId="22" applyFont="true" applyBorder="true" applyAlignment="true" applyProtection="true">
      <alignment horizontal="general" vertical="bottom" textRotation="0" wrapText="false" indent="0" shrinkToFit="false"/>
      <protection locked="true" hidden="false"/>
    </xf>
    <xf numFmtId="164" fontId="0" fillId="4" borderId="3" xfId="22" applyFont="true" applyBorder="true" applyAlignment="true" applyProtection="true">
      <alignment horizontal="center" vertical="bottom" textRotation="0" wrapText="false" indent="0" shrinkToFit="false"/>
      <protection locked="true" hidden="false"/>
    </xf>
    <xf numFmtId="165" fontId="0" fillId="0" borderId="0" xfId="22" applyFont="true" applyBorder="true" applyAlignment="true" applyProtection="true">
      <alignment horizontal="general" vertical="bottom" textRotation="0" wrapText="false" indent="0" shrinkToFit="false"/>
      <protection locked="true" hidden="false"/>
    </xf>
    <xf numFmtId="164" fontId="14" fillId="4" borderId="3" xfId="0" applyFont="true" applyBorder="true" applyAlignment="false" applyProtection="false">
      <alignment horizontal="general" vertical="bottom" textRotation="0" wrapText="false" indent="0" shrinkToFit="false"/>
      <protection locked="true" hidden="false"/>
    </xf>
    <xf numFmtId="164" fontId="14" fillId="4" borderId="3" xfId="22" applyFont="true" applyBorder="true" applyAlignment="true" applyProtection="true">
      <alignment horizontal="general" vertical="bottom" textRotation="0" wrapText="false" indent="0" shrinkToFit="false"/>
      <protection locked="true" hidden="false"/>
    </xf>
    <xf numFmtId="165" fontId="0" fillId="0" borderId="4" xfId="22" applyFont="true" applyBorder="true" applyAlignment="true" applyProtection="true">
      <alignment horizontal="general" vertical="bottom" textRotation="0" wrapText="false" indent="0" shrinkToFit="false"/>
      <protection locked="true" hidden="false"/>
    </xf>
    <xf numFmtId="164" fontId="0" fillId="4" borderId="4" xfId="22" applyFont="true" applyBorder="true" applyAlignment="true" applyProtection="true">
      <alignment horizontal="center" vertical="bottom" textRotation="0" wrapText="false" indent="0" shrinkToFit="false"/>
      <protection locked="true" hidden="false"/>
    </xf>
    <xf numFmtId="164" fontId="0" fillId="0" borderId="5" xfId="22" applyFont="true" applyBorder="true" applyAlignment="true" applyProtection="true">
      <alignment horizontal="general" vertical="bottom" textRotation="0" wrapText="false" indent="0" shrinkToFit="false"/>
      <protection locked="true" hidden="false"/>
    </xf>
    <xf numFmtId="164" fontId="15" fillId="3" borderId="0" xfId="0" applyFont="true" applyBorder="false" applyAlignment="false" applyProtection="false">
      <alignment horizontal="general" vertical="bottom" textRotation="0" wrapText="false" indent="0" shrinkToFit="false"/>
      <protection locked="true" hidden="false"/>
    </xf>
    <xf numFmtId="164" fontId="16" fillId="3" borderId="0" xfId="0" applyFont="true" applyBorder="true" applyAlignment="true" applyProtection="false">
      <alignment horizontal="left" vertical="bottom" textRotation="0" wrapText="false" indent="0" shrinkToFit="false"/>
      <protection locked="true" hidden="false"/>
    </xf>
    <xf numFmtId="164" fontId="16" fillId="3" borderId="0" xfId="0" applyFont="true" applyBorder="false" applyAlignment="true" applyProtection="false">
      <alignment horizontal="left"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left" vertical="bottom" textRotation="0" wrapText="false" indent="0" shrinkToFit="false"/>
      <protection locked="true" hidden="false"/>
    </xf>
    <xf numFmtId="164" fontId="16" fillId="3"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true" applyProtection="false">
      <alignment horizontal="left" vertical="bottom" textRotation="0" wrapText="false" indent="0" shrinkToFit="false"/>
      <protection locked="true" hidden="false"/>
    </xf>
    <xf numFmtId="164" fontId="0" fillId="3" borderId="0" xfId="22" applyFont="true" applyBorder="true" applyAlignment="true" applyProtection="true">
      <alignment horizontal="general" vertical="bottom" textRotation="0" wrapText="false" indent="0" shrinkToFit="false"/>
      <protection locked="true" hidden="false"/>
    </xf>
    <xf numFmtId="164" fontId="16" fillId="0" borderId="0" xfId="0" applyFont="true" applyBorder="true" applyAlignment="true" applyProtection="false">
      <alignment horizontal="left" vertical="bottom" textRotation="0" wrapText="false" indent="0" shrinkToFit="false"/>
      <protection locked="true" hidden="false"/>
    </xf>
    <xf numFmtId="164" fontId="17"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164" fontId="9" fillId="5" borderId="0" xfId="0" applyFont="true" applyBorder="true" applyAlignment="true" applyProtection="false">
      <alignment horizontal="left" vertical="center" textRotation="0" wrapText="false" indent="0" shrinkToFit="false"/>
      <protection locked="true" hidden="false"/>
    </xf>
    <xf numFmtId="164" fontId="9" fillId="5" borderId="0" xfId="0" applyFont="true" applyBorder="false" applyAlignment="true" applyProtection="false">
      <alignment horizontal="left" vertical="center" textRotation="0" wrapText="false" indent="0" shrinkToFit="false"/>
      <protection locked="true" hidden="false"/>
    </xf>
    <xf numFmtId="164" fontId="10" fillId="5" borderId="0" xfId="0" applyFont="true" applyBorder="true" applyAlignment="true" applyProtection="false">
      <alignment horizontal="left" vertical="top" textRotation="0" wrapText="true" indent="0" shrinkToFit="false"/>
      <protection locked="true" hidden="false"/>
    </xf>
    <xf numFmtId="164" fontId="6" fillId="0" borderId="6" xfId="21" applyFont="true" applyBorder="true" applyAlignment="true" applyProtection="true">
      <alignment horizontal="center" vertical="top" textRotation="0" wrapText="true" indent="0" shrinkToFit="false"/>
      <protection locked="true" hidden="false"/>
    </xf>
    <xf numFmtId="164" fontId="6" fillId="5" borderId="0" xfId="21" applyFont="true" applyBorder="true" applyAlignment="true" applyProtection="true">
      <alignment horizontal="center" vertical="top" textRotation="0" wrapText="true" indent="0" shrinkToFit="false"/>
      <protection locked="true" hidden="false"/>
    </xf>
    <xf numFmtId="164" fontId="6" fillId="0" borderId="0" xfId="21" applyFont="true" applyBorder="true" applyAlignment="true" applyProtection="true">
      <alignment horizontal="center" vertical="top" textRotation="0" wrapText="true" indent="0" shrinkToFit="false"/>
      <protection locked="true" hidden="false"/>
    </xf>
    <xf numFmtId="164" fontId="0" fillId="6" borderId="4" xfId="22" applyFont="true" applyBorder="true" applyAlignment="true" applyProtection="true">
      <alignment horizontal="general" vertical="bottom" textRotation="0" wrapText="false" indent="0" shrinkToFit="false"/>
      <protection locked="true" hidden="false"/>
    </xf>
    <xf numFmtId="164" fontId="14" fillId="6" borderId="3" xfId="22" applyFont="true" applyBorder="true" applyAlignment="true" applyProtection="true">
      <alignment horizontal="general" vertical="bottom" textRotation="0" wrapText="false" indent="0" shrinkToFit="false"/>
      <protection locked="true" hidden="false"/>
    </xf>
    <xf numFmtId="164" fontId="14" fillId="6" borderId="7" xfId="22" applyFont="true" applyBorder="true" applyAlignment="true" applyProtection="true">
      <alignment horizontal="center" vertical="bottom" textRotation="0" wrapText="false" indent="0" shrinkToFit="false"/>
      <protection locked="true" hidden="false"/>
    </xf>
    <xf numFmtId="164" fontId="0" fillId="0" borderId="8" xfId="22" applyFont="true" applyBorder="true" applyAlignment="true" applyProtection="true">
      <alignment horizontal="general" vertical="bottom" textRotation="0" wrapText="false" indent="0" shrinkToFit="false"/>
      <protection locked="true" hidden="false"/>
    </xf>
    <xf numFmtId="164" fontId="0" fillId="6" borderId="3" xfId="22" applyFont="true" applyBorder="true" applyAlignment="true" applyProtection="true">
      <alignment horizontal="general" vertical="bottom" textRotation="0" wrapText="false" indent="0" shrinkToFit="false"/>
      <protection locked="true" hidden="false"/>
    </xf>
    <xf numFmtId="164" fontId="14" fillId="6" borderId="5" xfId="0" applyFont="true" applyBorder="true" applyAlignment="false" applyProtection="false">
      <alignment horizontal="general" vertical="bottom" textRotation="0" wrapText="false" indent="0" shrinkToFit="false"/>
      <protection locked="true" hidden="false"/>
    </xf>
    <xf numFmtId="164" fontId="14" fillId="6" borderId="3" xfId="0" applyFont="true" applyBorder="true" applyAlignment="false" applyProtection="false">
      <alignment horizontal="general" vertical="bottom" textRotation="0" wrapText="false" indent="0" shrinkToFit="false"/>
      <protection locked="true" hidden="false"/>
    </xf>
    <xf numFmtId="164" fontId="14" fillId="6" borderId="3" xfId="0" applyFont="true" applyBorder="true" applyAlignment="true" applyProtection="false">
      <alignment horizontal="center" vertical="bottom" textRotation="0" wrapText="false" indent="0" shrinkToFit="false"/>
      <protection locked="true" hidden="false"/>
    </xf>
    <xf numFmtId="164" fontId="14" fillId="6" borderId="5" xfId="22" applyFont="true" applyBorder="true" applyAlignment="true" applyProtection="true">
      <alignment horizontal="general" vertical="bottom" textRotation="0" wrapText="false" indent="0" shrinkToFit="false"/>
      <protection locked="true" hidden="false"/>
    </xf>
    <xf numFmtId="164" fontId="14" fillId="6" borderId="3" xfId="22" applyFont="true" applyBorder="true" applyAlignment="true" applyProtection="true">
      <alignment horizontal="center" vertical="bottom" textRotation="0" wrapText="false" indent="0" shrinkToFit="false"/>
      <protection locked="true" hidden="false"/>
    </xf>
    <xf numFmtId="164" fontId="0" fillId="0" borderId="9" xfId="22" applyFont="true" applyBorder="true" applyAlignment="true" applyProtection="true">
      <alignment horizontal="general" vertical="bottom" textRotation="0" wrapText="false" indent="0" shrinkToFit="false"/>
      <protection locked="true" hidden="false"/>
    </xf>
    <xf numFmtId="164" fontId="14" fillId="6" borderId="10" xfId="0" applyFont="true" applyBorder="true" applyAlignment="false" applyProtection="false">
      <alignment horizontal="general" vertical="bottom" textRotation="0" wrapText="false" indent="0" shrinkToFit="false"/>
      <protection locked="true" hidden="false"/>
    </xf>
    <xf numFmtId="164" fontId="14" fillId="6" borderId="4" xfId="0" applyFont="true" applyBorder="true" applyAlignment="false" applyProtection="false">
      <alignment horizontal="general" vertical="bottom" textRotation="0" wrapText="false" indent="0" shrinkToFit="false"/>
      <protection locked="true" hidden="false"/>
    </xf>
    <xf numFmtId="164" fontId="14" fillId="6" borderId="4" xfId="0" applyFont="true" applyBorder="true" applyAlignment="true" applyProtection="false">
      <alignment horizontal="center" vertical="bottom" textRotation="0" wrapText="false" indent="0" shrinkToFit="false"/>
      <protection locked="true" hidden="false"/>
    </xf>
    <xf numFmtId="164" fontId="16" fillId="5" borderId="0" xfId="0" applyFont="true" applyBorder="false" applyAlignment="false" applyProtection="false">
      <alignment horizontal="general" vertical="bottom" textRotation="0" wrapText="false" indent="0" shrinkToFit="false"/>
      <protection locked="true" hidden="false"/>
    </xf>
    <xf numFmtId="164" fontId="17" fillId="5" borderId="0" xfId="0" applyFont="true" applyBorder="true" applyAlignment="true" applyProtection="false">
      <alignment horizontal="left" vertical="bottom" textRotation="0" wrapText="false" indent="0" shrinkToFit="false"/>
      <protection locked="true" hidden="false"/>
    </xf>
    <xf numFmtId="164" fontId="17" fillId="5" borderId="0" xfId="0" applyFont="true" applyBorder="false" applyAlignment="true" applyProtection="false">
      <alignment horizontal="left" vertical="bottom" textRotation="0" wrapText="false" indent="0" shrinkToFit="false"/>
      <protection locked="true" hidden="false"/>
    </xf>
    <xf numFmtId="164" fontId="15" fillId="5" borderId="0" xfId="0" applyFont="true" applyBorder="false" applyAlignment="false" applyProtection="false">
      <alignment horizontal="general" vertical="bottom" textRotation="0" wrapText="false" indent="0" shrinkToFit="false"/>
      <protection locked="true" hidden="false"/>
    </xf>
    <xf numFmtId="164" fontId="16" fillId="5" borderId="0" xfId="0" applyFont="true" applyBorder="true" applyAlignment="true" applyProtection="false">
      <alignment horizontal="left" vertical="bottom" textRotation="0" wrapText="false" indent="0" shrinkToFit="false"/>
      <protection locked="true" hidden="false"/>
    </xf>
    <xf numFmtId="164" fontId="16" fillId="5" borderId="0" xfId="0" applyFont="true" applyBorder="false" applyAlignment="true" applyProtection="false">
      <alignment horizontal="left" vertical="bottom" textRotation="0" wrapText="false" indent="0" shrinkToFit="false"/>
      <protection locked="true" hidden="false"/>
    </xf>
    <xf numFmtId="165" fontId="21" fillId="5"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24" fillId="0" borderId="0" xfId="0" applyFont="true" applyBorder="false" applyAlignment="true" applyProtection="false">
      <alignment horizontal="center" vertical="top"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26" fillId="7" borderId="0" xfId="0" applyFont="true" applyBorder="false" applyAlignment="false" applyProtection="false">
      <alignment horizontal="general" vertical="bottom" textRotation="0" wrapText="false" indent="0" shrinkToFit="false"/>
      <protection locked="true" hidden="false"/>
    </xf>
    <xf numFmtId="166" fontId="27"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28" fillId="0" borderId="0" xfId="20" applyFont="true" applyBorder="false" applyAlignment="false" applyProtection="false">
      <alignment horizontal="general" vertical="bottom" textRotation="0" wrapText="false" indent="0" shrinkToFit="false"/>
      <protection locked="true" hidden="false"/>
    </xf>
    <xf numFmtId="164" fontId="29" fillId="0" borderId="0" xfId="20" applyFont="true" applyBorder="false" applyAlignment="true" applyProtection="false">
      <alignment horizontal="general" vertical="bottom" textRotation="0" wrapText="true" indent="0" shrinkToFit="false"/>
      <protection locked="true" hidden="false"/>
    </xf>
    <xf numFmtId="164" fontId="29" fillId="0" borderId="0" xfId="20" applyFont="true" applyBorder="false" applyAlignment="true" applyProtection="false">
      <alignment horizontal="general" vertical="top" textRotation="0" wrapText="false" indent="0" shrinkToFit="false"/>
      <protection locked="true" hidden="false"/>
    </xf>
    <xf numFmtId="164" fontId="29" fillId="0" borderId="0" xfId="20" applyFont="true" applyBorder="false" applyAlignment="false" applyProtection="false">
      <alignment horizontal="general" vertical="bottom" textRotation="0" wrapText="false" indent="0" shrinkToFit="false"/>
      <protection locked="true" hidden="false"/>
    </xf>
    <xf numFmtId="164" fontId="30" fillId="0" borderId="11" xfId="20" applyFont="true" applyBorder="true" applyAlignment="true" applyProtection="false">
      <alignment horizontal="center" vertical="bottom" textRotation="0" wrapText="true" indent="0" shrinkToFit="false"/>
      <protection locked="true" hidden="false"/>
    </xf>
    <xf numFmtId="164" fontId="28" fillId="0" borderId="12" xfId="20" applyFont="true" applyBorder="true" applyAlignment="false" applyProtection="false">
      <alignment horizontal="general" vertical="bottom" textRotation="0" wrapText="false" indent="0" shrinkToFit="false"/>
      <protection locked="true" hidden="false"/>
    </xf>
    <xf numFmtId="164" fontId="29" fillId="0" borderId="13" xfId="20" applyFont="true" applyBorder="true" applyAlignment="true" applyProtection="false">
      <alignment horizontal="left" vertical="top" textRotation="0" wrapText="false" indent="0" shrinkToFit="false"/>
      <protection locked="true" hidden="false"/>
    </xf>
    <xf numFmtId="164" fontId="28" fillId="0" borderId="14" xfId="20" applyFont="true" applyBorder="true" applyAlignment="false" applyProtection="false">
      <alignment horizontal="general" vertical="bottom" textRotation="0" wrapText="false" indent="0" shrinkToFit="false"/>
      <protection locked="true" hidden="false"/>
    </xf>
    <xf numFmtId="164" fontId="29" fillId="0" borderId="15" xfId="20" applyFont="true" applyBorder="true" applyAlignment="true" applyProtection="false">
      <alignment horizontal="left" vertical="top" textRotation="0" wrapText="false" indent="0" shrinkToFit="false"/>
      <protection locked="true" hidden="false"/>
    </xf>
    <xf numFmtId="164" fontId="29" fillId="0" borderId="15" xfId="20" applyFont="true" applyBorder="true" applyAlignment="true" applyProtection="false">
      <alignment horizontal="left" vertical="top" textRotation="0" wrapText="true" indent="0" shrinkToFit="false"/>
      <protection locked="true" hidden="false"/>
    </xf>
    <xf numFmtId="164" fontId="24" fillId="0" borderId="14" xfId="20" applyFont="true" applyBorder="true" applyAlignment="false" applyProtection="false">
      <alignment horizontal="general" vertical="bottom" textRotation="0" wrapText="false" indent="0" shrinkToFit="false"/>
      <protection locked="true" hidden="false"/>
    </xf>
    <xf numFmtId="164" fontId="0" fillId="0" borderId="15" xfId="0" applyFont="true" applyBorder="true" applyAlignment="true" applyProtection="false">
      <alignment horizontal="general" vertical="bottom" textRotation="0" wrapText="true" indent="0" shrinkToFit="false"/>
      <protection locked="true" hidden="false"/>
    </xf>
    <xf numFmtId="164" fontId="28" fillId="0" borderId="16" xfId="20" applyFont="true" applyBorder="true" applyAlignment="true" applyProtection="false">
      <alignment horizontal="general" vertical="top" textRotation="0" wrapText="false" indent="0" shrinkToFit="false"/>
      <protection locked="true" hidden="false"/>
    </xf>
    <xf numFmtId="164" fontId="29" fillId="0" borderId="17" xfId="20" applyFont="true" applyBorder="true" applyAlignment="true" applyProtection="false">
      <alignment horizontal="left" vertical="top" textRotation="0" wrapText="true" indent="0" shrinkToFit="false"/>
      <protection locked="true" hidden="false"/>
    </xf>
    <xf numFmtId="164" fontId="4" fillId="0" borderId="0" xfId="2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24" fillId="0" borderId="18" xfId="0" applyFont="true" applyBorder="true" applyAlignment="true" applyProtection="false">
      <alignment horizontal="center" vertical="top" textRotation="0" wrapText="false" indent="0" shrinkToFit="false"/>
      <protection locked="true" hidden="false"/>
    </xf>
    <xf numFmtId="164" fontId="24" fillId="0" borderId="12" xfId="0" applyFont="true" applyBorder="true" applyAlignment="true" applyProtection="false">
      <alignment horizontal="left" vertical="center" textRotation="0" wrapText="false" indent="0" shrinkToFit="false"/>
      <protection locked="true" hidden="false"/>
    </xf>
    <xf numFmtId="164" fontId="0" fillId="0" borderId="13" xfId="0" applyFont="true" applyBorder="true" applyAlignment="true" applyProtection="false">
      <alignment horizontal="left" vertical="top" textRotation="0" wrapText="true" indent="0" shrinkToFit="false"/>
      <protection locked="true" hidden="false"/>
    </xf>
    <xf numFmtId="164" fontId="24" fillId="0" borderId="14" xfId="0" applyFont="true" applyBorder="true" applyAlignment="true" applyProtection="false">
      <alignment horizontal="left" vertical="center" textRotation="0" wrapText="false" indent="0" shrinkToFit="false"/>
      <protection locked="true" hidden="false"/>
    </xf>
    <xf numFmtId="164" fontId="0" fillId="0" borderId="15" xfId="0" applyFont="true" applyBorder="true" applyAlignment="true" applyProtection="false">
      <alignment horizontal="left" vertical="top" textRotation="0" wrapText="true" indent="0" shrinkToFit="false"/>
      <protection locked="true" hidden="false"/>
    </xf>
    <xf numFmtId="164" fontId="24" fillId="0" borderId="16" xfId="0" applyFont="true" applyBorder="true" applyAlignment="true" applyProtection="false">
      <alignment horizontal="left" vertical="center" textRotation="0" wrapText="false" indent="0" shrinkToFit="false"/>
      <protection locked="true" hidden="false"/>
    </xf>
    <xf numFmtId="164" fontId="0" fillId="0" borderId="17"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Excel Built-in Heading 1" xfId="21"/>
    <cellStyle name="Excel Built-in 20% - Accent1" xfId="22"/>
  </cellStyles>
  <dxfs count="2">
    <dxf>
      <fill>
        <patternFill patternType="solid">
          <bgColor rgb="FF000000"/>
        </patternFill>
      </fill>
    </dxf>
    <dxf>
      <fill>
        <patternFill patternType="solid">
          <fgColor rgb="FF000000"/>
          <bgColor rgb="FF000000"/>
        </patternFill>
      </fill>
    </dxf>
  </dxfs>
  <colors>
    <indexedColors>
      <rgbColor rgb="FF000000"/>
      <rgbColor rgb="FFFFFFFF"/>
      <rgbColor rgb="FFC0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DEEBF7"/>
      <rgbColor rgb="FF660066"/>
      <rgbColor rgb="FFFF8080"/>
      <rgbColor rgb="FF0066CC"/>
      <rgbColor rgb="FFDAE3F3"/>
      <rgbColor rgb="FF000080"/>
      <rgbColor rgb="FFFF00FF"/>
      <rgbColor rgb="FFFFFF00"/>
      <rgbColor rgb="FF00FFFF"/>
      <rgbColor rgb="FF800080"/>
      <rgbColor rgb="FF800000"/>
      <rgbColor rgb="FF008080"/>
      <rgbColor rgb="FF0000FF"/>
      <rgbColor rgb="FF00B0F0"/>
      <rgbColor rgb="FFCCFFFF"/>
      <rgbColor rgb="FFE2F0D9"/>
      <rgbColor rgb="FFFFFF99"/>
      <rgbColor rgb="FF99CCFF"/>
      <rgbColor rgb="FFFF99CC"/>
      <rgbColor rgb="FFCC99FF"/>
      <rgbColor rgb="FFFFCC99"/>
      <rgbColor rgb="FF4472C4"/>
      <rgbColor rgb="FF33CCCC"/>
      <rgbColor rgb="FF99CC00"/>
      <rgbColor rgb="FFFFCC00"/>
      <rgbColor rgb="FFFF9900"/>
      <rgbColor rgb="FFFF6600"/>
      <rgbColor rgb="FF44546A"/>
      <rgbColor rgb="FF969696"/>
      <rgbColor rgb="FF003366"/>
      <rgbColor rgb="FF339966"/>
      <rgbColor rgb="FF003300"/>
      <rgbColor rgb="FF333300"/>
      <rgbColor rgb="FF993300"/>
      <rgbColor rgb="FF993366"/>
      <rgbColor rgb="FF333399"/>
      <rgbColor rgb="FF385724"/>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1" activeCellId="0" sqref="A21"/>
    </sheetView>
  </sheetViews>
  <sheetFormatPr defaultColWidth="11.00390625" defaultRowHeight="15.75" zeroHeight="false" outlineLevelRow="0" outlineLevelCol="0"/>
  <cols>
    <col collapsed="false" customWidth="true" hidden="false" outlineLevel="0" max="1" min="1" style="0" width="130.5"/>
  </cols>
  <sheetData>
    <row r="1" customFormat="false" ht="27" hidden="false" customHeight="false" outlineLevel="0" collapsed="false">
      <c r="A1" s="1" t="s">
        <v>0</v>
      </c>
    </row>
    <row r="2" customFormat="false" ht="16.5" hidden="false" customHeight="false" outlineLevel="0" collapsed="false"/>
    <row r="3" customFormat="false" ht="31.5" hidden="false" customHeight="false" outlineLevel="0" collapsed="false">
      <c r="A3" s="2" t="s">
        <v>1</v>
      </c>
    </row>
    <row r="5" customFormat="false" ht="21" hidden="false" customHeight="false" outlineLevel="0" collapsed="false">
      <c r="A5" s="3" t="s">
        <v>2</v>
      </c>
    </row>
    <row r="6" customFormat="false" ht="94.5" hidden="false" customHeight="false" outlineLevel="0" collapsed="false">
      <c r="A6" s="2" t="s">
        <v>3</v>
      </c>
    </row>
    <row r="8" customFormat="false" ht="21" hidden="false" customHeight="false" outlineLevel="0" collapsed="false">
      <c r="A8" s="4" t="s">
        <v>4</v>
      </c>
    </row>
    <row r="9" customFormat="false" ht="236.25" hidden="false" customHeight="false" outlineLevel="0" collapsed="false">
      <c r="A9" s="2" t="s">
        <v>5</v>
      </c>
    </row>
    <row r="11" customFormat="false" ht="21" hidden="false" customHeight="false" outlineLevel="0" collapsed="false">
      <c r="A11" s="4" t="s">
        <v>6</v>
      </c>
    </row>
    <row r="12" customFormat="false" ht="47.25" hidden="false" customHeight="false" outlineLevel="0" collapsed="false">
      <c r="A12" s="2" t="s">
        <v>7</v>
      </c>
    </row>
    <row r="13" customFormat="false" ht="15.75" hidden="false" customHeight="false" outlineLevel="0" collapsed="false">
      <c r="A13" s="2"/>
    </row>
    <row r="14" customFormat="false" ht="21" hidden="false" customHeight="false" outlineLevel="0" collapsed="false">
      <c r="A14" s="4" t="s">
        <v>8</v>
      </c>
    </row>
    <row r="15" customFormat="false" ht="31.5" hidden="false" customHeight="false" outlineLevel="0" collapsed="false">
      <c r="A15" s="2" t="s">
        <v>9</v>
      </c>
    </row>
    <row r="17" customFormat="false" ht="21" hidden="false" customHeight="false" outlineLevel="0" collapsed="false">
      <c r="A17" s="4" t="s">
        <v>10</v>
      </c>
    </row>
    <row r="18" customFormat="false" ht="15.75" hidden="false" customHeight="false" outlineLevel="0" collapsed="false">
      <c r="A18" s="0" t="s">
        <v>11</v>
      </c>
    </row>
  </sheetData>
  <sheetProtection algorithmName="SHA-512" hashValue="EwLoTP+kXZOZWYU4ZeYyeoc/rZ6QtWpmrLFmXSarC7Ki1ewCatybKqRlXAhEJ3DS6rlhdkA33NvTHEu3efE8Aw==" saltValue="73mYUO8+A1yP7yaV9R2Mig==" spinCount="100000" sheet="true" objects="true" scenarios="true" selectLockedCells="true" selectUnlockedCells="true"/>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54"/>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E5" activeCellId="0" sqref="E5"/>
    </sheetView>
  </sheetViews>
  <sheetFormatPr defaultColWidth="11.00390625" defaultRowHeight="15.75" zeroHeight="false" outlineLevelRow="0" outlineLevelCol="0"/>
  <cols>
    <col collapsed="false" customWidth="true" hidden="false" outlineLevel="0" max="1" min="1" style="0" width="56.5"/>
    <col collapsed="false" customWidth="true" hidden="false" outlineLevel="0" max="2" min="2" style="0" width="20.62"/>
    <col collapsed="false" customWidth="true" hidden="false" outlineLevel="0" max="3" min="3" style="0" width="19.62"/>
    <col collapsed="false" customWidth="true" hidden="false" outlineLevel="0" max="4" min="4" style="0" width="16.88"/>
    <col collapsed="false" customWidth="true" hidden="false" outlineLevel="0" max="6" min="5" style="0" width="17.88"/>
    <col collapsed="false" customWidth="true" hidden="false" outlineLevel="0" max="7" min="7" style="0" width="18.38"/>
    <col collapsed="false" customWidth="true" hidden="false" outlineLevel="0" max="8" min="8" style="0" width="19"/>
    <col collapsed="false" customWidth="true" hidden="false" outlineLevel="0" max="10" min="9" style="0" width="21.62"/>
    <col collapsed="false" customWidth="true" hidden="false" outlineLevel="0" max="11" min="11" style="0" width="28.12"/>
  </cols>
  <sheetData>
    <row r="1" customFormat="false" ht="31.5" hidden="false" customHeight="true" outlineLevel="0" collapsed="false">
      <c r="A1" s="5" t="s">
        <v>12</v>
      </c>
      <c r="B1" s="5"/>
      <c r="C1" s="5"/>
      <c r="D1" s="5"/>
      <c r="E1" s="5"/>
      <c r="F1" s="5"/>
      <c r="G1" s="5"/>
      <c r="H1" s="5"/>
      <c r="I1" s="5"/>
      <c r="J1" s="5"/>
      <c r="K1" s="6"/>
    </row>
    <row r="2" customFormat="false" ht="99.75" hidden="false" customHeight="true" outlineLevel="0" collapsed="false">
      <c r="A2" s="7" t="s">
        <v>13</v>
      </c>
      <c r="B2" s="7"/>
      <c r="C2" s="7"/>
      <c r="D2" s="7"/>
      <c r="E2" s="7"/>
      <c r="F2" s="7"/>
      <c r="G2" s="7"/>
      <c r="H2" s="7"/>
      <c r="I2" s="7"/>
      <c r="J2" s="7"/>
      <c r="K2" s="7"/>
    </row>
    <row r="3" s="9" customFormat="true" ht="84" hidden="false" customHeight="false" outlineLevel="0" collapsed="false">
      <c r="A3" s="8" t="s">
        <v>14</v>
      </c>
      <c r="B3" s="8" t="s">
        <v>15</v>
      </c>
      <c r="C3" s="8" t="s">
        <v>16</v>
      </c>
      <c r="D3" s="8" t="s">
        <v>17</v>
      </c>
      <c r="E3" s="8" t="s">
        <v>18</v>
      </c>
      <c r="F3" s="8" t="s">
        <v>19</v>
      </c>
      <c r="G3" s="8" t="s">
        <v>20</v>
      </c>
      <c r="H3" s="8" t="s">
        <v>21</v>
      </c>
      <c r="I3" s="8" t="s">
        <v>22</v>
      </c>
      <c r="J3" s="8" t="s">
        <v>23</v>
      </c>
      <c r="K3" s="8" t="s">
        <v>24</v>
      </c>
    </row>
    <row r="4" s="9" customFormat="true" ht="21" hidden="false" customHeight="true" outlineLevel="0" collapsed="false">
      <c r="A4" s="10" t="s">
        <v>25</v>
      </c>
      <c r="B4" s="10"/>
      <c r="C4" s="10"/>
      <c r="D4" s="10"/>
      <c r="E4" s="10"/>
      <c r="F4" s="10"/>
      <c r="G4" s="10"/>
      <c r="H4" s="10"/>
      <c r="I4" s="10"/>
      <c r="J4" s="10"/>
      <c r="K4" s="11"/>
    </row>
    <row r="5" customFormat="false" ht="16.5" hidden="false" customHeight="false" outlineLevel="0" collapsed="false">
      <c r="A5" s="12" t="e">
        <f aca="false">#REF!</f>
        <v>#REF!</v>
      </c>
      <c r="B5" s="12" t="e">
        <f aca="false">#REF!</f>
        <v>#REF!</v>
      </c>
      <c r="C5" s="12" t="e">
        <f aca="false">#REF!</f>
        <v>#REF!</v>
      </c>
      <c r="D5" s="13"/>
      <c r="E5" s="12" t="e">
        <f aca="false">#REF!</f>
        <v>#REF!</v>
      </c>
      <c r="F5" s="14" t="e">
        <f aca="false">#REF!</f>
        <v>#REF!</v>
      </c>
      <c r="G5" s="15"/>
      <c r="H5" s="12" t="e">
        <f aca="false">IF(#REF!&gt;2, 1, 0)</f>
        <v>#REF!</v>
      </c>
      <c r="I5" s="12" t="e">
        <f aca="false">IF(#REF!&gt;5, 1, 0)</f>
        <v>#REF!</v>
      </c>
      <c r="J5" s="12" t="e">
        <f aca="false">IF(#REF!="Yes", 0.25, 0)</f>
        <v>#REF!</v>
      </c>
      <c r="K5" s="12" t="e">
        <f aca="false">SUM(G5:J5)</f>
        <v>#REF!</v>
      </c>
    </row>
    <row r="6" customFormat="false" ht="15.75" hidden="false" customHeight="false" outlineLevel="0" collapsed="false">
      <c r="A6" s="12" t="e">
        <f aca="false">#REF!</f>
        <v>#REF!</v>
      </c>
      <c r="B6" s="12" t="e">
        <f aca="false">#REF!</f>
        <v>#REF!</v>
      </c>
      <c r="C6" s="12" t="e">
        <f aca="false">#REF!</f>
        <v>#REF!</v>
      </c>
      <c r="D6" s="13"/>
      <c r="E6" s="12" t="e">
        <f aca="false">#REF!</f>
        <v>#REF!</v>
      </c>
      <c r="F6" s="14" t="e">
        <f aca="false">#REF!</f>
        <v>#REF!</v>
      </c>
      <c r="G6" s="15"/>
      <c r="H6" s="12" t="e">
        <f aca="false">IF(#REF!&gt;2, 1, 0)</f>
        <v>#REF!</v>
      </c>
      <c r="I6" s="12" t="e">
        <f aca="false">IF(#REF!&gt;5, 1, 0)</f>
        <v>#REF!</v>
      </c>
      <c r="J6" s="12" t="e">
        <f aca="false">IF(#REF!="Yes", 0.25, 0)</f>
        <v>#REF!</v>
      </c>
      <c r="K6" s="0" t="e">
        <f aca="false">SUM(G6:J6)</f>
        <v>#REF!</v>
      </c>
    </row>
    <row r="7" customFormat="false" ht="15.75" hidden="false" customHeight="false" outlineLevel="0" collapsed="false">
      <c r="A7" s="12" t="e">
        <f aca="false">#REF!</f>
        <v>#REF!</v>
      </c>
      <c r="B7" s="12" t="e">
        <f aca="false">#REF!</f>
        <v>#REF!</v>
      </c>
      <c r="C7" s="12" t="e">
        <f aca="false">#REF!</f>
        <v>#REF!</v>
      </c>
      <c r="D7" s="13"/>
      <c r="E7" s="12" t="e">
        <f aca="false">#REF!</f>
        <v>#REF!</v>
      </c>
      <c r="F7" s="14" t="e">
        <f aca="false">#REF!</f>
        <v>#REF!</v>
      </c>
      <c r="G7" s="16"/>
      <c r="H7" s="12" t="e">
        <f aca="false">IF(#REF!&gt;2, 1, 0)</f>
        <v>#REF!</v>
      </c>
      <c r="I7" s="12" t="e">
        <f aca="false">IF(#REF!&gt;5, 1, 0)</f>
        <v>#REF!</v>
      </c>
      <c r="J7" s="12" t="e">
        <f aca="false">IF(#REF!="Yes", 0.25, 0)</f>
        <v>#REF!</v>
      </c>
      <c r="K7" s="12" t="e">
        <f aca="false">SUM(G7:I7)</f>
        <v>#REF!</v>
      </c>
    </row>
    <row r="8" customFormat="false" ht="15.75" hidden="false" customHeight="false" outlineLevel="0" collapsed="false">
      <c r="A8" s="12" t="e">
        <f aca="false">#REF!</f>
        <v>#REF!</v>
      </c>
      <c r="B8" s="12" t="e">
        <f aca="false">#REF!</f>
        <v>#REF!</v>
      </c>
      <c r="C8" s="12" t="e">
        <f aca="false">#REF!</f>
        <v>#REF!</v>
      </c>
      <c r="D8" s="13"/>
      <c r="E8" s="12" t="e">
        <f aca="false">#REF!</f>
        <v>#REF!</v>
      </c>
      <c r="F8" s="14" t="e">
        <f aca="false">#REF!</f>
        <v>#REF!</v>
      </c>
      <c r="G8" s="16"/>
      <c r="H8" s="12" t="e">
        <f aca="false">IF(#REF!&gt;2, 1, 0)</f>
        <v>#REF!</v>
      </c>
      <c r="I8" s="12" t="e">
        <f aca="false">IF(#REF!&gt;5, 1, 0)</f>
        <v>#REF!</v>
      </c>
      <c r="J8" s="12" t="e">
        <f aca="false">IF(#REF!="Yes", 0.25, 0)</f>
        <v>#REF!</v>
      </c>
      <c r="K8" s="12" t="e">
        <f aca="false">SUM(G8:I8)</f>
        <v>#REF!</v>
      </c>
    </row>
    <row r="9" customFormat="false" ht="15.75" hidden="false" customHeight="false" outlineLevel="0" collapsed="false">
      <c r="A9" s="12" t="e">
        <f aca="false">#REF!</f>
        <v>#REF!</v>
      </c>
      <c r="B9" s="12" t="e">
        <f aca="false">#REF!</f>
        <v>#REF!</v>
      </c>
      <c r="C9" s="12" t="e">
        <f aca="false">#REF!</f>
        <v>#REF!</v>
      </c>
      <c r="D9" s="13"/>
      <c r="E9" s="12" t="e">
        <f aca="false">#REF!</f>
        <v>#REF!</v>
      </c>
      <c r="F9" s="14" t="e">
        <f aca="false">#REF!</f>
        <v>#REF!</v>
      </c>
      <c r="G9" s="16"/>
      <c r="H9" s="12" t="e">
        <f aca="false">IF(#REF!&gt;2, 1, 0)</f>
        <v>#REF!</v>
      </c>
      <c r="I9" s="12" t="e">
        <f aca="false">IF(#REF!&gt;5, 1, 0)</f>
        <v>#REF!</v>
      </c>
      <c r="J9" s="12" t="e">
        <f aca="false">IF(#REF!="Yes", 0.25, 0)</f>
        <v>#REF!</v>
      </c>
      <c r="K9" s="12" t="e">
        <f aca="false">SUM(G9:I9)</f>
        <v>#REF!</v>
      </c>
    </row>
    <row r="10" customFormat="false" ht="15.75" hidden="false" customHeight="false" outlineLevel="0" collapsed="false">
      <c r="A10" s="17" t="e">
        <f aca="false">#REF!</f>
        <v>#REF!</v>
      </c>
      <c r="B10" s="12" t="e">
        <f aca="false">#REF!</f>
        <v>#REF!</v>
      </c>
      <c r="C10" s="17" t="e">
        <f aca="false">#REF!</f>
        <v>#REF!</v>
      </c>
      <c r="D10" s="18"/>
      <c r="E10" s="17" t="e">
        <f aca="false">#REF!</f>
        <v>#REF!</v>
      </c>
      <c r="F10" s="14" t="e">
        <f aca="false">#REF!</f>
        <v>#REF!</v>
      </c>
      <c r="G10" s="16"/>
      <c r="H10" s="17" t="e">
        <f aca="false">IF(#REF!&gt;2, 1, 0)</f>
        <v>#REF!</v>
      </c>
      <c r="I10" s="17" t="e">
        <f aca="false">IF(#REF!&gt;5, 1, 0)</f>
        <v>#REF!</v>
      </c>
      <c r="J10" s="17" t="e">
        <f aca="false">IF(#REF!="Yes", 0.25, 0)</f>
        <v>#REF!</v>
      </c>
      <c r="K10" s="17" t="e">
        <f aca="false">SUM(G10:I10)</f>
        <v>#REF!</v>
      </c>
    </row>
    <row r="11" customFormat="false" ht="15.75" hidden="false" customHeight="false" outlineLevel="0" collapsed="false">
      <c r="A11" s="17" t="e">
        <f aca="false">#REF!</f>
        <v>#REF!</v>
      </c>
      <c r="B11" s="12" t="e">
        <f aca="false">#REF!</f>
        <v>#REF!</v>
      </c>
      <c r="C11" s="17" t="e">
        <f aca="false">#REF!</f>
        <v>#REF!</v>
      </c>
      <c r="D11" s="18"/>
      <c r="E11" s="17" t="e">
        <f aca="false">#REF!</f>
        <v>#REF!</v>
      </c>
      <c r="F11" s="14" t="e">
        <f aca="false">#REF!</f>
        <v>#REF!</v>
      </c>
      <c r="G11" s="16"/>
      <c r="H11" s="17" t="e">
        <f aca="false">IF(#REF!&gt;2, 1, 0)</f>
        <v>#REF!</v>
      </c>
      <c r="I11" s="17" t="e">
        <f aca="false">IF(#REF!&gt;5, 1, 0)</f>
        <v>#REF!</v>
      </c>
      <c r="J11" s="17" t="e">
        <f aca="false">IF(#REF!="Yes", 0.25, 0)</f>
        <v>#REF!</v>
      </c>
      <c r="K11" s="17" t="e">
        <f aca="false">SUM(G11:I11)</f>
        <v>#REF!</v>
      </c>
    </row>
    <row r="12" customFormat="false" ht="15.75" hidden="false" customHeight="false" outlineLevel="0" collapsed="false">
      <c r="A12" s="17" t="e">
        <f aca="false">#REF!</f>
        <v>#REF!</v>
      </c>
      <c r="B12" s="12" t="e">
        <f aca="false">#REF!</f>
        <v>#REF!</v>
      </c>
      <c r="C12" s="17" t="e">
        <f aca="false">#REF!</f>
        <v>#REF!</v>
      </c>
      <c r="D12" s="18"/>
      <c r="E12" s="17" t="e">
        <f aca="false">#REF!</f>
        <v>#REF!</v>
      </c>
      <c r="F12" s="14" t="e">
        <f aca="false">#REF!</f>
        <v>#REF!</v>
      </c>
      <c r="G12" s="15"/>
      <c r="H12" s="17" t="e">
        <f aca="false">IF(#REF!&gt;2, 1, 0)</f>
        <v>#REF!</v>
      </c>
      <c r="I12" s="17" t="e">
        <f aca="false">IF(#REF!&gt;5, 1, 0)</f>
        <v>#REF!</v>
      </c>
      <c r="J12" s="17" t="e">
        <f aca="false">IF(#REF!="Yes", 0.25, 0)</f>
        <v>#REF!</v>
      </c>
      <c r="K12" s="17" t="e">
        <f aca="false">SUM(G12:I12)</f>
        <v>#REF!</v>
      </c>
    </row>
    <row r="13" customFormat="false" ht="15.75" hidden="false" customHeight="false" outlineLevel="0" collapsed="false">
      <c r="A13" s="17" t="e">
        <f aca="false">#REF!</f>
        <v>#REF!</v>
      </c>
      <c r="B13" s="12" t="e">
        <f aca="false">#REF!</f>
        <v>#REF!</v>
      </c>
      <c r="C13" s="17" t="e">
        <f aca="false">#REF!</f>
        <v>#REF!</v>
      </c>
      <c r="D13" s="18"/>
      <c r="E13" s="17" t="e">
        <f aca="false">#REF!</f>
        <v>#REF!</v>
      </c>
      <c r="F13" s="14" t="e">
        <f aca="false">#REF!</f>
        <v>#REF!</v>
      </c>
      <c r="G13" s="15"/>
      <c r="H13" s="17" t="e">
        <f aca="false">IF(#REF!&gt;2, 1, 0)</f>
        <v>#REF!</v>
      </c>
      <c r="I13" s="17" t="e">
        <f aca="false">IF(#REF!&gt;5, 1, 0)</f>
        <v>#REF!</v>
      </c>
      <c r="J13" s="17" t="e">
        <f aca="false">IF(#REF!="Yes", 0.25, 0)</f>
        <v>#REF!</v>
      </c>
      <c r="K13" s="17" t="e">
        <f aca="false">SUM(G13:I13)</f>
        <v>#REF!</v>
      </c>
    </row>
    <row r="14" customFormat="false" ht="15.75" hidden="false" customHeight="false" outlineLevel="0" collapsed="false">
      <c r="A14" s="17" t="e">
        <f aca="false">#REF!</f>
        <v>#REF!</v>
      </c>
      <c r="B14" s="12" t="e">
        <f aca="false">#REF!</f>
        <v>#REF!</v>
      </c>
      <c r="C14" s="17" t="e">
        <f aca="false">#REF!</f>
        <v>#REF!</v>
      </c>
      <c r="D14" s="18"/>
      <c r="E14" s="17" t="e">
        <f aca="false">#REF!</f>
        <v>#REF!</v>
      </c>
      <c r="F14" s="14" t="e">
        <f aca="false">#REF!</f>
        <v>#REF!</v>
      </c>
      <c r="G14" s="15"/>
      <c r="H14" s="17" t="e">
        <f aca="false">IF(#REF!&gt;2, 1, 0)</f>
        <v>#REF!</v>
      </c>
      <c r="I14" s="17" t="e">
        <f aca="false">IF(#REF!&gt;5, 1, 0)</f>
        <v>#REF!</v>
      </c>
      <c r="J14" s="17" t="e">
        <f aca="false">IF(#REF!="Yes", 0.25, 0)</f>
        <v>#REF!</v>
      </c>
      <c r="K14" s="17" t="e">
        <f aca="false">SUM(G14:I14)</f>
        <v>#REF!</v>
      </c>
    </row>
    <row r="15" customFormat="false" ht="15.75" hidden="false" customHeight="false" outlineLevel="0" collapsed="false">
      <c r="A15" s="17" t="e">
        <f aca="false">#REF!</f>
        <v>#REF!</v>
      </c>
      <c r="B15" s="12" t="e">
        <f aca="false">#REF!</f>
        <v>#REF!</v>
      </c>
      <c r="C15" s="17" t="e">
        <f aca="false">#REF!</f>
        <v>#REF!</v>
      </c>
      <c r="D15" s="18"/>
      <c r="E15" s="17" t="e">
        <f aca="false">#REF!</f>
        <v>#REF!</v>
      </c>
      <c r="F15" s="14" t="e">
        <f aca="false">#REF!</f>
        <v>#REF!</v>
      </c>
      <c r="G15" s="15"/>
      <c r="H15" s="17" t="e">
        <f aca="false">IF(#REF!&gt;2, 1, 0)</f>
        <v>#REF!</v>
      </c>
      <c r="I15" s="17" t="e">
        <f aca="false">IF(#REF!&gt;5, 1, 0)</f>
        <v>#REF!</v>
      </c>
      <c r="J15" s="17" t="e">
        <f aca="false">IF(#REF!="Yes", 0.25, 0)</f>
        <v>#REF!</v>
      </c>
      <c r="K15" s="17" t="e">
        <f aca="false">SUM(G15:I15)</f>
        <v>#REF!</v>
      </c>
    </row>
    <row r="16" customFormat="false" ht="15.75" hidden="false" customHeight="false" outlineLevel="0" collapsed="false">
      <c r="A16" s="17" t="e">
        <f aca="false">#REF!</f>
        <v>#REF!</v>
      </c>
      <c r="B16" s="12" t="e">
        <f aca="false">#REF!</f>
        <v>#REF!</v>
      </c>
      <c r="C16" s="17" t="e">
        <f aca="false">#REF!</f>
        <v>#REF!</v>
      </c>
      <c r="D16" s="18"/>
      <c r="E16" s="17" t="e">
        <f aca="false">#REF!</f>
        <v>#REF!</v>
      </c>
      <c r="F16" s="14" t="e">
        <f aca="false">#REF!</f>
        <v>#REF!</v>
      </c>
      <c r="G16" s="15"/>
      <c r="H16" s="17" t="e">
        <f aca="false">IF(#REF!&gt;2, 1, 0)</f>
        <v>#REF!</v>
      </c>
      <c r="I16" s="17" t="e">
        <f aca="false">IF(#REF!&gt;5, 1, 0)</f>
        <v>#REF!</v>
      </c>
      <c r="J16" s="17" t="e">
        <f aca="false">IF(#REF!="Yes", 0.25, 0)</f>
        <v>#REF!</v>
      </c>
      <c r="K16" s="17" t="e">
        <f aca="false">SUM(G16:I16)</f>
        <v>#REF!</v>
      </c>
    </row>
    <row r="17" customFormat="false" ht="15.75" hidden="false" customHeight="false" outlineLevel="0" collapsed="false">
      <c r="A17" s="17" t="e">
        <f aca="false">#REF!</f>
        <v>#REF!</v>
      </c>
      <c r="B17" s="12" t="e">
        <f aca="false">#REF!</f>
        <v>#REF!</v>
      </c>
      <c r="C17" s="17" t="e">
        <f aca="false">#REF!</f>
        <v>#REF!</v>
      </c>
      <c r="D17" s="18"/>
      <c r="E17" s="17" t="e">
        <f aca="false">#REF!</f>
        <v>#REF!</v>
      </c>
      <c r="F17" s="14" t="e">
        <f aca="false">#REF!</f>
        <v>#REF!</v>
      </c>
      <c r="G17" s="15"/>
      <c r="H17" s="17" t="e">
        <f aca="false">IF(#REF!&gt;2, 1, 0)</f>
        <v>#REF!</v>
      </c>
      <c r="I17" s="17" t="e">
        <f aca="false">IF(#REF!&gt;5, 1, 0)</f>
        <v>#REF!</v>
      </c>
      <c r="J17" s="17" t="e">
        <f aca="false">IF(#REF!="Yes", 0.25, 0)</f>
        <v>#REF!</v>
      </c>
      <c r="K17" s="17" t="e">
        <f aca="false">SUM(G17:I17)</f>
        <v>#REF!</v>
      </c>
    </row>
    <row r="18" customFormat="false" ht="15.75" hidden="false" customHeight="false" outlineLevel="0" collapsed="false">
      <c r="A18" s="17" t="e">
        <f aca="false">#REF!</f>
        <v>#REF!</v>
      </c>
      <c r="B18" s="12" t="e">
        <f aca="false">#REF!</f>
        <v>#REF!</v>
      </c>
      <c r="C18" s="17" t="e">
        <f aca="false">#REF!</f>
        <v>#REF!</v>
      </c>
      <c r="D18" s="18"/>
      <c r="E18" s="17" t="e">
        <f aca="false">#REF!</f>
        <v>#REF!</v>
      </c>
      <c r="F18" s="14" t="e">
        <f aca="false">#REF!</f>
        <v>#REF!</v>
      </c>
      <c r="G18" s="15"/>
      <c r="H18" s="17" t="e">
        <f aca="false">IF(#REF!&gt;2, 1, 0)</f>
        <v>#REF!</v>
      </c>
      <c r="I18" s="17" t="e">
        <f aca="false">IF(#REF!&gt;5, 1, 0)</f>
        <v>#REF!</v>
      </c>
      <c r="J18" s="17" t="e">
        <f aca="false">IF(#REF!="Yes", 0.25, 0)</f>
        <v>#REF!</v>
      </c>
      <c r="K18" s="17" t="e">
        <f aca="false">SUM(G18:I18)</f>
        <v>#REF!</v>
      </c>
    </row>
    <row r="19" customFormat="false" ht="15.75" hidden="false" customHeight="false" outlineLevel="0" collapsed="false">
      <c r="A19" s="17" t="e">
        <f aca="false">#REF!</f>
        <v>#REF!</v>
      </c>
      <c r="B19" s="12" t="e">
        <f aca="false">#REF!</f>
        <v>#REF!</v>
      </c>
      <c r="C19" s="17" t="e">
        <f aca="false">#REF!</f>
        <v>#REF!</v>
      </c>
      <c r="D19" s="18"/>
      <c r="E19" s="17" t="e">
        <f aca="false">#REF!</f>
        <v>#REF!</v>
      </c>
      <c r="F19" s="14" t="e">
        <f aca="false">#REF!</f>
        <v>#REF!</v>
      </c>
      <c r="G19" s="15"/>
      <c r="H19" s="17" t="e">
        <f aca="false">IF(#REF!&gt;2, 1, 0)</f>
        <v>#REF!</v>
      </c>
      <c r="I19" s="17" t="e">
        <f aca="false">IF(#REF!&gt;5, 1, 0)</f>
        <v>#REF!</v>
      </c>
      <c r="J19" s="17" t="e">
        <f aca="false">IF(#REF!="Yes", 0.25, 0)</f>
        <v>#REF!</v>
      </c>
      <c r="K19" s="17" t="e">
        <f aca="false">SUM(G19:I19)</f>
        <v>#REF!</v>
      </c>
      <c r="L19" s="19"/>
    </row>
    <row r="20" customFormat="false" ht="19.5" hidden="false" customHeight="false" outlineLevel="0" collapsed="false">
      <c r="A20" s="20" t="s">
        <v>26</v>
      </c>
      <c r="B20" s="20"/>
      <c r="C20" s="21" t="s">
        <v>27</v>
      </c>
      <c r="D20" s="21"/>
      <c r="E20" s="21"/>
      <c r="F20" s="21"/>
      <c r="G20" s="21"/>
      <c r="H20" s="21"/>
      <c r="I20" s="21"/>
      <c r="J20" s="22"/>
      <c r="K20" s="6"/>
      <c r="N20" s="23"/>
      <c r="O20" s="24"/>
      <c r="P20" s="24"/>
    </row>
    <row r="21" customFormat="false" ht="19.5" hidden="false" customHeight="false" outlineLevel="0" collapsed="false">
      <c r="A21" s="25" t="s">
        <v>28</v>
      </c>
      <c r="B21" s="25"/>
      <c r="C21" s="22" t="n">
        <f aca="false">COUNTIF(D5:D19, "Yes")</f>
        <v>0</v>
      </c>
      <c r="D21" s="26"/>
      <c r="E21" s="26"/>
      <c r="F21" s="26"/>
      <c r="G21" s="26"/>
      <c r="H21" s="26"/>
      <c r="I21" s="26"/>
      <c r="J21" s="26"/>
      <c r="K21" s="27"/>
      <c r="N21" s="23"/>
      <c r="O21" s="28"/>
      <c r="P21" s="28"/>
    </row>
    <row r="22" customFormat="false" ht="19.5" hidden="false" customHeight="false" outlineLevel="0" collapsed="false">
      <c r="A22" s="25" t="s">
        <v>29</v>
      </c>
      <c r="B22" s="25"/>
      <c r="C22" s="22" t="e">
        <f aca="false">AVERAGEIF(K5:K19,"&lt;&gt;0")</f>
        <v>#REF!</v>
      </c>
      <c r="D22" s="26"/>
      <c r="E22" s="26"/>
      <c r="F22" s="26"/>
      <c r="G22" s="26"/>
      <c r="H22" s="26"/>
      <c r="I22" s="26"/>
      <c r="J22" s="26"/>
      <c r="K22" s="6"/>
      <c r="N22" s="23"/>
      <c r="O22" s="29"/>
      <c r="P22" s="30"/>
    </row>
    <row r="23" customFormat="false" ht="19.5" hidden="false" customHeight="false" outlineLevel="0" collapsed="false">
      <c r="A23" s="25" t="s">
        <v>30</v>
      </c>
      <c r="B23" s="25"/>
      <c r="C23" s="22" t="e">
        <f aca="false">SUM(C21:C22)</f>
        <v>#REF!</v>
      </c>
      <c r="D23" s="26"/>
      <c r="E23" s="26"/>
      <c r="F23" s="26"/>
      <c r="G23" s="26"/>
      <c r="H23" s="26"/>
      <c r="I23" s="26"/>
      <c r="J23" s="26"/>
      <c r="K23" s="6"/>
      <c r="N23" s="23"/>
      <c r="O23" s="29"/>
      <c r="P23" s="29"/>
    </row>
    <row r="24" customFormat="false" ht="19.5" hidden="false" customHeight="false" outlineLevel="0" collapsed="false">
      <c r="N24" s="23"/>
      <c r="O24" s="29"/>
      <c r="P24" s="29"/>
    </row>
    <row r="25" customFormat="false" ht="36.75" hidden="false" customHeight="true" outlineLevel="0" collapsed="false">
      <c r="A25" s="31" t="s">
        <v>31</v>
      </c>
      <c r="B25" s="31"/>
      <c r="C25" s="31"/>
      <c r="D25" s="31"/>
      <c r="E25" s="31"/>
      <c r="F25" s="31"/>
      <c r="G25" s="31"/>
      <c r="H25" s="31"/>
      <c r="I25" s="31"/>
      <c r="J25" s="32"/>
    </row>
    <row r="26" customFormat="false" ht="90.75" hidden="false" customHeight="true" outlineLevel="0" collapsed="false">
      <c r="A26" s="33" t="s">
        <v>32</v>
      </c>
      <c r="B26" s="33"/>
      <c r="C26" s="33"/>
      <c r="D26" s="33"/>
      <c r="E26" s="33"/>
      <c r="F26" s="33"/>
      <c r="G26" s="33"/>
      <c r="H26" s="33"/>
      <c r="I26" s="32"/>
      <c r="J26" s="32"/>
    </row>
    <row r="27" customFormat="false" ht="139.5" hidden="false" customHeight="true" outlineLevel="0" collapsed="false">
      <c r="A27" s="8" t="s">
        <v>14</v>
      </c>
      <c r="B27" s="8"/>
      <c r="C27" s="8" t="s">
        <v>33</v>
      </c>
      <c r="D27" s="8" t="s">
        <v>34</v>
      </c>
      <c r="E27" s="8" t="s">
        <v>35</v>
      </c>
      <c r="F27" s="34" t="s">
        <v>36</v>
      </c>
      <c r="G27" s="34"/>
      <c r="H27" s="34"/>
      <c r="I27" s="35"/>
      <c r="J27" s="35"/>
      <c r="K27" s="36"/>
    </row>
    <row r="28" customFormat="false" ht="21" hidden="false" customHeight="true" outlineLevel="0" collapsed="false">
      <c r="A28" s="10" t="s">
        <v>37</v>
      </c>
      <c r="B28" s="10"/>
      <c r="C28" s="10"/>
      <c r="D28" s="10"/>
      <c r="E28" s="10"/>
      <c r="F28" s="10"/>
      <c r="G28" s="10"/>
      <c r="H28" s="10"/>
      <c r="I28" s="35"/>
      <c r="J28" s="35"/>
    </row>
    <row r="29" customFormat="false" ht="16.5" hidden="false" customHeight="true" outlineLevel="0" collapsed="false">
      <c r="A29" s="12" t="e">
        <f aca="false">#REF!</f>
        <v>#REF!</v>
      </c>
      <c r="B29" s="12"/>
      <c r="C29" s="37"/>
      <c r="D29" s="38"/>
      <c r="E29" s="38"/>
      <c r="F29" s="39"/>
      <c r="G29" s="39"/>
      <c r="H29" s="39"/>
      <c r="I29" s="35"/>
      <c r="J29" s="35"/>
      <c r="K29" s="36"/>
    </row>
    <row r="30" customFormat="false" ht="15.75" hidden="false" customHeight="true" outlineLevel="0" collapsed="false">
      <c r="A30" s="12" t="e">
        <f aca="false">#REF!</f>
        <v>#REF!</v>
      </c>
      <c r="B30" s="40"/>
      <c r="C30" s="41"/>
      <c r="D30" s="42"/>
      <c r="E30" s="43"/>
      <c r="F30" s="44"/>
      <c r="G30" s="44"/>
      <c r="H30" s="44"/>
      <c r="I30" s="35"/>
      <c r="J30" s="35"/>
      <c r="K30" s="36"/>
    </row>
    <row r="31" customFormat="false" ht="15.75" hidden="false" customHeight="true" outlineLevel="0" collapsed="false">
      <c r="A31" s="12" t="e">
        <f aca="false">#REF!</f>
        <v>#REF!</v>
      </c>
      <c r="B31" s="40"/>
      <c r="C31" s="41"/>
      <c r="D31" s="45"/>
      <c r="E31" s="38"/>
      <c r="F31" s="46"/>
      <c r="G31" s="46"/>
      <c r="H31" s="46"/>
      <c r="I31" s="35"/>
      <c r="J31" s="35"/>
      <c r="K31" s="36"/>
    </row>
    <row r="32" customFormat="false" ht="15.75" hidden="false" customHeight="true" outlineLevel="0" collapsed="false">
      <c r="A32" s="12" t="e">
        <f aca="false">#REF!</f>
        <v>#REF!</v>
      </c>
      <c r="B32" s="40"/>
      <c r="C32" s="41"/>
      <c r="D32" s="42"/>
      <c r="E32" s="43"/>
      <c r="F32" s="44"/>
      <c r="G32" s="44"/>
      <c r="H32" s="44"/>
      <c r="I32" s="35"/>
      <c r="J32" s="35"/>
      <c r="K32" s="36"/>
    </row>
    <row r="33" customFormat="false" ht="15.75" hidden="false" customHeight="true" outlineLevel="0" collapsed="false">
      <c r="A33" s="12" t="e">
        <f aca="false">#REF!</f>
        <v>#REF!</v>
      </c>
      <c r="B33" s="40"/>
      <c r="C33" s="41"/>
      <c r="D33" s="45"/>
      <c r="E33" s="38"/>
      <c r="F33" s="46"/>
      <c r="G33" s="46"/>
      <c r="H33" s="46"/>
      <c r="I33" s="35"/>
      <c r="J33" s="35"/>
      <c r="K33" s="36"/>
    </row>
    <row r="34" customFormat="false" ht="15.75" hidden="false" customHeight="true" outlineLevel="0" collapsed="false">
      <c r="A34" s="17" t="e">
        <f aca="false">#REF!</f>
        <v>#REF!</v>
      </c>
      <c r="B34" s="47"/>
      <c r="C34" s="41"/>
      <c r="D34" s="48"/>
      <c r="E34" s="49"/>
      <c r="F34" s="50"/>
      <c r="G34" s="50"/>
      <c r="H34" s="50"/>
      <c r="I34" s="35"/>
      <c r="J34" s="35"/>
      <c r="K34" s="36"/>
    </row>
    <row r="35" customFormat="false" ht="15.75" hidden="false" customHeight="true" outlineLevel="0" collapsed="false">
      <c r="A35" s="14" t="e">
        <f aca="false">#REF!</f>
        <v>#REF!</v>
      </c>
      <c r="B35" s="14"/>
      <c r="C35" s="41"/>
      <c r="D35" s="42"/>
      <c r="E35" s="43"/>
      <c r="F35" s="44"/>
      <c r="G35" s="44"/>
      <c r="H35" s="44"/>
      <c r="I35" s="35"/>
      <c r="J35" s="35"/>
      <c r="K35" s="36"/>
    </row>
    <row r="36" customFormat="false" ht="15.75" hidden="false" customHeight="true" outlineLevel="0" collapsed="false">
      <c r="A36" s="14" t="e">
        <f aca="false">#REF!</f>
        <v>#REF!</v>
      </c>
      <c r="B36" s="14"/>
      <c r="C36" s="41"/>
      <c r="D36" s="42"/>
      <c r="E36" s="43"/>
      <c r="F36" s="44"/>
      <c r="G36" s="44"/>
      <c r="H36" s="44"/>
      <c r="I36" s="35"/>
      <c r="J36" s="35"/>
      <c r="K36" s="36"/>
    </row>
    <row r="37" customFormat="false" ht="15.75" hidden="false" customHeight="true" outlineLevel="0" collapsed="false">
      <c r="A37" s="14" t="e">
        <f aca="false">#REF!</f>
        <v>#REF!</v>
      </c>
      <c r="B37" s="14"/>
      <c r="C37" s="41"/>
      <c r="D37" s="42"/>
      <c r="E37" s="43"/>
      <c r="F37" s="44"/>
      <c r="G37" s="44"/>
      <c r="H37" s="44"/>
      <c r="I37" s="35"/>
      <c r="J37" s="35"/>
      <c r="K37" s="36"/>
    </row>
    <row r="38" customFormat="false" ht="15.75" hidden="false" customHeight="true" outlineLevel="0" collapsed="false">
      <c r="A38" s="14" t="e">
        <f aca="false">#REF!</f>
        <v>#REF!</v>
      </c>
      <c r="B38" s="14"/>
      <c r="C38" s="41"/>
      <c r="D38" s="42"/>
      <c r="E38" s="43"/>
      <c r="F38" s="44"/>
      <c r="G38" s="44"/>
      <c r="H38" s="44"/>
      <c r="I38" s="35"/>
      <c r="J38" s="35"/>
      <c r="K38" s="36"/>
    </row>
    <row r="39" customFormat="false" ht="15.75" hidden="false" customHeight="true" outlineLevel="0" collapsed="false">
      <c r="A39" s="14" t="e">
        <f aca="false">#REF!</f>
        <v>#REF!</v>
      </c>
      <c r="B39" s="14"/>
      <c r="C39" s="41"/>
      <c r="D39" s="42"/>
      <c r="E39" s="43"/>
      <c r="F39" s="44"/>
      <c r="G39" s="44"/>
      <c r="H39" s="44"/>
      <c r="I39" s="35"/>
      <c r="J39" s="35"/>
      <c r="K39" s="36"/>
    </row>
    <row r="40" customFormat="false" ht="15.75" hidden="false" customHeight="true" outlineLevel="0" collapsed="false">
      <c r="A40" s="14" t="e">
        <f aca="false">#REF!</f>
        <v>#REF!</v>
      </c>
      <c r="B40" s="14"/>
      <c r="C40" s="41"/>
      <c r="D40" s="42"/>
      <c r="E40" s="43"/>
      <c r="F40" s="44"/>
      <c r="G40" s="44"/>
      <c r="H40" s="44"/>
      <c r="I40" s="35"/>
      <c r="J40" s="35"/>
      <c r="K40" s="36"/>
    </row>
    <row r="41" customFormat="false" ht="15.75" hidden="false" customHeight="true" outlineLevel="0" collapsed="false">
      <c r="A41" s="14" t="e">
        <f aca="false">#REF!</f>
        <v>#REF!</v>
      </c>
      <c r="B41" s="14"/>
      <c r="C41" s="41"/>
      <c r="D41" s="42"/>
      <c r="E41" s="43"/>
      <c r="F41" s="44"/>
      <c r="G41" s="44"/>
      <c r="H41" s="44"/>
      <c r="I41" s="35"/>
      <c r="J41" s="35"/>
      <c r="K41" s="36"/>
    </row>
    <row r="42" customFormat="false" ht="15.75" hidden="false" customHeight="true" outlineLevel="0" collapsed="false">
      <c r="A42" s="14" t="e">
        <f aca="false">#REF!</f>
        <v>#REF!</v>
      </c>
      <c r="B42" s="14"/>
      <c r="C42" s="41"/>
      <c r="D42" s="42"/>
      <c r="E42" s="43"/>
      <c r="F42" s="44"/>
      <c r="G42" s="44"/>
      <c r="H42" s="44"/>
      <c r="I42" s="35"/>
      <c r="J42" s="35"/>
      <c r="K42" s="36"/>
    </row>
    <row r="43" customFormat="false" ht="15.75" hidden="false" customHeight="true" outlineLevel="0" collapsed="false">
      <c r="A43" s="14" t="e">
        <f aca="false">#REF!</f>
        <v>#REF!</v>
      </c>
      <c r="B43" s="14"/>
      <c r="C43" s="41"/>
      <c r="D43" s="42"/>
      <c r="E43" s="43"/>
      <c r="F43" s="44"/>
      <c r="G43" s="44"/>
      <c r="H43" s="44"/>
      <c r="I43" s="35"/>
      <c r="J43" s="35"/>
      <c r="K43" s="36"/>
    </row>
    <row r="44" customFormat="false" ht="19.5" hidden="false" customHeight="false" outlineLevel="0" collapsed="false">
      <c r="A44" s="51"/>
      <c r="B44" s="51"/>
      <c r="C44" s="52"/>
      <c r="D44" s="52"/>
      <c r="E44" s="52"/>
      <c r="F44" s="52"/>
      <c r="G44" s="52"/>
      <c r="H44" s="52"/>
      <c r="I44" s="52"/>
      <c r="J44" s="53"/>
    </row>
    <row r="45" customFormat="false" ht="19.5" hidden="false" customHeight="false" outlineLevel="0" collapsed="false">
      <c r="A45" s="54" t="s">
        <v>38</v>
      </c>
      <c r="B45" s="54"/>
      <c r="C45" s="55"/>
      <c r="D45" s="55"/>
      <c r="E45" s="55"/>
      <c r="F45" s="55"/>
      <c r="G45" s="55"/>
      <c r="H45" s="55"/>
      <c r="I45" s="55"/>
      <c r="J45" s="56"/>
    </row>
    <row r="46" customFormat="false" ht="19.5" hidden="false" customHeight="false" outlineLevel="0" collapsed="false">
      <c r="A46" s="51" t="s">
        <v>39</v>
      </c>
      <c r="B46" s="51"/>
      <c r="C46" s="57" t="e">
        <f aca="false">AVERAGE(D29:D43)</f>
        <v>#DIV/0!</v>
      </c>
      <c r="D46" s="57"/>
      <c r="E46" s="57"/>
      <c r="F46" s="57"/>
      <c r="G46" s="57"/>
      <c r="H46" s="57"/>
      <c r="I46" s="57"/>
      <c r="J46" s="57"/>
    </row>
    <row r="47" customFormat="false" ht="19.5" hidden="false" customHeight="false" outlineLevel="0" collapsed="false">
      <c r="A47" s="51" t="s">
        <v>40</v>
      </c>
      <c r="B47" s="51"/>
      <c r="C47" s="57" t="e">
        <f aca="false">AVERAGE(E29:E43)</f>
        <v>#DIV/0!</v>
      </c>
      <c r="D47" s="57"/>
      <c r="E47" s="57"/>
      <c r="F47" s="57"/>
      <c r="G47" s="57"/>
      <c r="H47" s="57"/>
      <c r="I47" s="57"/>
      <c r="J47" s="57"/>
    </row>
    <row r="48" customFormat="false" ht="19.5" hidden="false" customHeight="false" outlineLevel="0" collapsed="false">
      <c r="A48" s="51" t="s">
        <v>41</v>
      </c>
      <c r="B48" s="51"/>
      <c r="C48" s="57" t="e">
        <f aca="false">AVERAGE(F29:F43)</f>
        <v>#DIV/0!</v>
      </c>
      <c r="D48" s="57"/>
      <c r="E48" s="57"/>
      <c r="F48" s="57"/>
      <c r="G48" s="57"/>
      <c r="H48" s="57"/>
      <c r="I48" s="57"/>
      <c r="J48" s="57"/>
    </row>
    <row r="49" customFormat="false" ht="19.5" hidden="false" customHeight="false" outlineLevel="0" collapsed="false">
      <c r="A49" s="51" t="s">
        <v>42</v>
      </c>
      <c r="B49" s="51"/>
      <c r="C49" s="57" t="e">
        <f aca="false">SUM(C46:C48)</f>
        <v>#DIV/0!</v>
      </c>
      <c r="D49" s="57"/>
      <c r="E49" s="57"/>
      <c r="F49" s="57"/>
      <c r="G49" s="57"/>
      <c r="H49" s="57"/>
      <c r="I49" s="57"/>
      <c r="J49" s="57"/>
    </row>
    <row r="50" customFormat="false" ht="19.5" hidden="false" customHeight="false" outlineLevel="0" collapsed="false">
      <c r="A50" s="58" t="s">
        <v>43</v>
      </c>
      <c r="B50" s="58"/>
      <c r="C50" s="59"/>
      <c r="D50" s="59"/>
      <c r="E50" s="59"/>
      <c r="F50" s="59"/>
      <c r="G50" s="59"/>
      <c r="H50" s="59"/>
      <c r="I50" s="59"/>
      <c r="J50" s="59"/>
    </row>
    <row r="51" customFormat="false" ht="19.5" hidden="false" customHeight="false" outlineLevel="0" collapsed="false">
      <c r="A51" s="60" t="s">
        <v>44</v>
      </c>
      <c r="B51" s="60"/>
      <c r="C51" s="61" t="n">
        <v>0</v>
      </c>
      <c r="D51" s="59"/>
      <c r="E51" s="59"/>
      <c r="F51" s="59"/>
      <c r="G51" s="59"/>
      <c r="H51" s="59"/>
      <c r="I51" s="59"/>
      <c r="J51" s="59"/>
    </row>
    <row r="52" customFormat="false" ht="19.5" hidden="false" customHeight="false" outlineLevel="0" collapsed="false">
      <c r="A52" s="60" t="s">
        <v>45</v>
      </c>
      <c r="B52" s="60"/>
      <c r="C52" s="61" t="n">
        <v>0</v>
      </c>
      <c r="D52" s="59"/>
      <c r="E52" s="59"/>
      <c r="F52" s="59"/>
      <c r="G52" s="59"/>
      <c r="H52" s="59"/>
      <c r="I52" s="59"/>
      <c r="J52" s="59"/>
    </row>
    <row r="53" customFormat="false" ht="19.5" hidden="false" customHeight="false" outlineLevel="0" collapsed="false">
      <c r="A53" s="60" t="s">
        <v>46</v>
      </c>
      <c r="B53" s="60"/>
      <c r="C53" s="61" t="n">
        <v>0</v>
      </c>
      <c r="D53" s="62"/>
      <c r="E53" s="62"/>
      <c r="F53" s="62"/>
      <c r="G53" s="62"/>
      <c r="H53" s="62"/>
      <c r="I53" s="62"/>
      <c r="J53" s="62"/>
    </row>
    <row r="54" customFormat="false" ht="58.5" hidden="false" customHeight="true" outlineLevel="0" collapsed="false">
      <c r="A54" s="63" t="s">
        <v>47</v>
      </c>
      <c r="B54" s="63"/>
      <c r="C54" s="64" t="e">
        <f aca="false" t="array" ref="C54:C54">SUM((C23+C49+C51:C53)/45)</f>
        <v>#REF!</v>
      </c>
      <c r="D54" s="65"/>
      <c r="E54" s="65"/>
      <c r="F54" s="65"/>
      <c r="G54" s="65"/>
      <c r="H54" s="65"/>
      <c r="I54" s="65"/>
      <c r="J54" s="65"/>
    </row>
  </sheetData>
  <sheetProtection algorithmName="SHA-512" hashValue="myQ5VFI32kATxCm3Wo0/D6lFOsFqAfZDjd3qMnhQF6Lfk+i37EAOzcv+NG9EM3uMKkaruXav8My4m9VS+JiLQg==" saltValue="UmaZi0tj9PIiAAcxeWBKBw==" spinCount="100000" sheet="true" objects="true" scenarios="true" selectLockedCells="true" selectUnlockedCells="true"/>
  <mergeCells count="26">
    <mergeCell ref="A2:K2"/>
    <mergeCell ref="A4:I4"/>
    <mergeCell ref="C20:I20"/>
    <mergeCell ref="O20:P20"/>
    <mergeCell ref="O21:P21"/>
    <mergeCell ref="A25:I25"/>
    <mergeCell ref="A26:H26"/>
    <mergeCell ref="F27:H27"/>
    <mergeCell ref="A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F43:H43"/>
    <mergeCell ref="C44:I44"/>
    <mergeCell ref="C45:I45"/>
  </mergeCells>
  <dataValidations count="6">
    <dataValidation allowBlank="true" errorStyle="stop" operator="between" showDropDown="false" showErrorMessage="true" showInputMessage="true" sqref="D29:E43 C53" type="list">
      <formula1>"0,4"</formula1>
      <formula2>0</formula2>
    </dataValidation>
    <dataValidation allowBlank="true" errorStyle="stop" operator="between" showDropDown="false" showErrorMessage="true" showInputMessage="true" sqref="F29:H30 F31:F43 G32:H43" type="list">
      <formula1>"0,1,2,3,4,5,6"</formula1>
      <formula2>0</formula2>
    </dataValidation>
    <dataValidation allowBlank="true" errorStyle="stop" operator="between" showDropDown="false" showErrorMessage="true" showInputMessage="true" sqref="G5:G19" type="list">
      <formula1>"0,2,3"</formula1>
      <formula2>0</formula2>
    </dataValidation>
    <dataValidation allowBlank="true" errorStyle="stop" operator="between" showDropDown="false" showErrorMessage="true" showInputMessage="true" sqref="C51" type="list">
      <formula1>"0,1,2"</formula1>
      <formula2>0</formula2>
    </dataValidation>
    <dataValidation allowBlank="true" errorStyle="stop" operator="between" showDropDown="false" showErrorMessage="true" showInputMessage="true" sqref="C52" type="list">
      <formula1>"0,1,2,3"</formula1>
      <formula2>0</formula2>
    </dataValidation>
    <dataValidation allowBlank="true" errorStyle="stop" operator="between" showDropDown="false" showErrorMessage="true" showInputMessage="true" sqref="D5:D19 C29:C43" type="list">
      <formula1>"Yes,No"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C15"/>
  <sheetViews>
    <sheetView showFormulas="false" showGridLines="true" showRowColHeaders="true" showZeros="true" rightToLeft="false" tabSelected="true" showOutlineSymbols="true" defaultGridColor="true" view="normal" topLeftCell="A1" colorId="64" zoomScale="80" zoomScaleNormal="80" zoomScalePageLayoutView="100" workbookViewId="0">
      <selection pane="topLeft" activeCell="I15" activeCellId="0" sqref="I15"/>
    </sheetView>
  </sheetViews>
  <sheetFormatPr defaultColWidth="8.125" defaultRowHeight="15.75" zeroHeight="false" outlineLevelRow="0" outlineLevelCol="0"/>
  <cols>
    <col collapsed="false" customWidth="true" hidden="false" outlineLevel="0" max="1" min="1" style="66" width="10.62"/>
    <col collapsed="false" customWidth="true" hidden="false" outlineLevel="0" max="2" min="2" style="67" width="28.63"/>
    <col collapsed="false" customWidth="true" hidden="false" outlineLevel="0" max="3" min="3" style="68" width="91.12"/>
    <col collapsed="false" customWidth="false" hidden="false" outlineLevel="0" max="16384" min="4" style="69" width="8.12"/>
  </cols>
  <sheetData>
    <row r="1" customFormat="false" ht="16.5" hidden="false" customHeight="false" outlineLevel="0" collapsed="false"/>
    <row r="2" customFormat="false" ht="21.75" hidden="false" customHeight="true" outlineLevel="0" collapsed="false">
      <c r="B2" s="70" t="s">
        <v>48</v>
      </c>
      <c r="C2" s="70"/>
    </row>
    <row r="3" customFormat="false" ht="15.75" hidden="false" customHeight="false" outlineLevel="0" collapsed="false">
      <c r="B3" s="71" t="s">
        <v>49</v>
      </c>
      <c r="C3" s="72" t="s">
        <v>50</v>
      </c>
    </row>
    <row r="4" customFormat="false" ht="15.75" hidden="false" customHeight="false" outlineLevel="0" collapsed="false">
      <c r="B4" s="73" t="s">
        <v>51</v>
      </c>
      <c r="C4" s="74" t="s">
        <v>52</v>
      </c>
    </row>
    <row r="5" customFormat="false" ht="47.25" hidden="false" customHeight="false" outlineLevel="0" collapsed="false">
      <c r="B5" s="73" t="s">
        <v>53</v>
      </c>
      <c r="C5" s="75" t="s">
        <v>54</v>
      </c>
    </row>
    <row r="6" customFormat="false" ht="31.5" hidden="false" customHeight="false" outlineLevel="0" collapsed="false">
      <c r="B6" s="73" t="s">
        <v>55</v>
      </c>
      <c r="C6" s="75" t="s">
        <v>56</v>
      </c>
    </row>
    <row r="7" customFormat="false" ht="41.25" hidden="false" customHeight="true" outlineLevel="0" collapsed="false">
      <c r="B7" s="76" t="s">
        <v>57</v>
      </c>
      <c r="C7" s="77" t="s">
        <v>58</v>
      </c>
    </row>
    <row r="8" customFormat="false" ht="15.75" hidden="false" customHeight="false" outlineLevel="0" collapsed="false">
      <c r="B8" s="73" t="s">
        <v>59</v>
      </c>
      <c r="C8" s="75" t="s">
        <v>60</v>
      </c>
    </row>
    <row r="9" customFormat="false" ht="15.75" hidden="false" customHeight="false" outlineLevel="0" collapsed="false">
      <c r="B9" s="73" t="s">
        <v>61</v>
      </c>
      <c r="C9" s="74" t="s">
        <v>62</v>
      </c>
    </row>
    <row r="10" customFormat="false" ht="15.75" hidden="false" customHeight="false" outlineLevel="0" collapsed="false">
      <c r="B10" s="76" t="s">
        <v>63</v>
      </c>
      <c r="C10" s="74" t="n">
        <v>97145274996</v>
      </c>
    </row>
    <row r="11" customFormat="false" ht="15.75" hidden="false" customHeight="false" outlineLevel="0" collapsed="false">
      <c r="B11" s="76" t="s">
        <v>64</v>
      </c>
      <c r="C11" s="74" t="n">
        <v>2023</v>
      </c>
    </row>
    <row r="12" customFormat="false" ht="54.75" hidden="false" customHeight="true" outlineLevel="0" collapsed="false">
      <c r="B12" s="73" t="s">
        <v>65</v>
      </c>
      <c r="C12" s="75" t="s">
        <v>66</v>
      </c>
    </row>
    <row r="13" customFormat="false" ht="15.75" hidden="false" customHeight="false" outlineLevel="0" collapsed="false">
      <c r="B13" s="73" t="s">
        <v>67</v>
      </c>
      <c r="C13" s="74" t="s">
        <v>68</v>
      </c>
    </row>
    <row r="14" customFormat="false" ht="31.5" hidden="false" customHeight="false" outlineLevel="0" collapsed="false">
      <c r="B14" s="73" t="s">
        <v>69</v>
      </c>
      <c r="C14" s="75" t="s">
        <v>70</v>
      </c>
    </row>
    <row r="15" customFormat="false" ht="201.75" hidden="false" customHeight="true" outlineLevel="0" collapsed="false">
      <c r="B15" s="78" t="s">
        <v>71</v>
      </c>
      <c r="C15" s="79" t="s">
        <v>72</v>
      </c>
    </row>
  </sheetData>
  <mergeCells count="1">
    <mergeCell ref="B2:C2"/>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2:C24"/>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25" activeCellId="0" sqref="B25"/>
    </sheetView>
  </sheetViews>
  <sheetFormatPr defaultColWidth="8.625" defaultRowHeight="15.75" zeroHeight="false" outlineLevelRow="0" outlineLevelCol="0"/>
  <cols>
    <col collapsed="false" customWidth="false" hidden="false" outlineLevel="0" max="1" min="1" style="80" width="8.62"/>
    <col collapsed="false" customWidth="true" hidden="false" outlineLevel="0" max="2" min="2" style="80" width="24.88"/>
    <col collapsed="false" customWidth="true" hidden="false" outlineLevel="0" max="3" min="3" style="81" width="91.62"/>
    <col collapsed="false" customWidth="true" hidden="false" outlineLevel="0" max="4" min="4" style="80" width="9.5"/>
    <col collapsed="false" customWidth="false" hidden="false" outlineLevel="0" max="16384" min="5" style="80" width="8.62"/>
  </cols>
  <sheetData>
    <row r="2" customFormat="false" ht="16.5" hidden="false" customHeight="false" outlineLevel="0" collapsed="false"/>
    <row r="3" customFormat="false" ht="21" hidden="false" customHeight="true" outlineLevel="0" collapsed="false">
      <c r="B3" s="82" t="s">
        <v>73</v>
      </c>
      <c r="C3" s="82"/>
    </row>
    <row r="4" customFormat="false" ht="31.5" hidden="false" customHeight="false" outlineLevel="0" collapsed="false">
      <c r="B4" s="83" t="s">
        <v>74</v>
      </c>
      <c r="C4" s="84" t="s">
        <v>75</v>
      </c>
    </row>
    <row r="5" customFormat="false" ht="31.5" hidden="false" customHeight="false" outlineLevel="0" collapsed="false">
      <c r="B5" s="85" t="s">
        <v>76</v>
      </c>
      <c r="C5" s="86" t="s">
        <v>77</v>
      </c>
    </row>
    <row r="6" customFormat="false" ht="31.5" hidden="false" customHeight="false" outlineLevel="0" collapsed="false">
      <c r="B6" s="85" t="s">
        <v>78</v>
      </c>
      <c r="C6" s="86" t="s">
        <v>79</v>
      </c>
    </row>
    <row r="7" customFormat="false" ht="47.25" hidden="false" customHeight="false" outlineLevel="0" collapsed="false">
      <c r="B7" s="85" t="s">
        <v>80</v>
      </c>
      <c r="C7" s="86" t="s">
        <v>81</v>
      </c>
    </row>
    <row r="8" customFormat="false" ht="63" hidden="false" customHeight="false" outlineLevel="0" collapsed="false">
      <c r="B8" s="85" t="s">
        <v>82</v>
      </c>
      <c r="C8" s="86" t="s">
        <v>83</v>
      </c>
    </row>
    <row r="9" customFormat="false" ht="63" hidden="false" customHeight="false" outlineLevel="0" collapsed="false">
      <c r="B9" s="85" t="s">
        <v>84</v>
      </c>
      <c r="C9" s="86" t="s">
        <v>85</v>
      </c>
    </row>
    <row r="10" customFormat="false" ht="47.25" hidden="false" customHeight="false" outlineLevel="0" collapsed="false">
      <c r="B10" s="85" t="s">
        <v>86</v>
      </c>
      <c r="C10" s="86" t="s">
        <v>87</v>
      </c>
    </row>
    <row r="11" customFormat="false" ht="47.25" hidden="false" customHeight="false" outlineLevel="0" collapsed="false">
      <c r="B11" s="85" t="s">
        <v>88</v>
      </c>
      <c r="C11" s="86" t="s">
        <v>89</v>
      </c>
    </row>
    <row r="12" customFormat="false" ht="47.25" hidden="false" customHeight="false" outlineLevel="0" collapsed="false">
      <c r="B12" s="85" t="s">
        <v>90</v>
      </c>
      <c r="C12" s="86" t="s">
        <v>91</v>
      </c>
    </row>
    <row r="13" customFormat="false" ht="47.25" hidden="false" customHeight="false" outlineLevel="0" collapsed="false">
      <c r="B13" s="85" t="s">
        <v>92</v>
      </c>
      <c r="C13" s="86" t="s">
        <v>93</v>
      </c>
    </row>
    <row r="14" customFormat="false" ht="31.5" hidden="false" customHeight="false" outlineLevel="0" collapsed="false">
      <c r="B14" s="85" t="s">
        <v>94</v>
      </c>
      <c r="C14" s="86" t="s">
        <v>95</v>
      </c>
    </row>
    <row r="15" customFormat="false" ht="31.5" hidden="false" customHeight="false" outlineLevel="0" collapsed="false">
      <c r="B15" s="85" t="s">
        <v>96</v>
      </c>
      <c r="C15" s="86" t="s">
        <v>97</v>
      </c>
    </row>
    <row r="16" customFormat="false" ht="31.5" hidden="false" customHeight="false" outlineLevel="0" collapsed="false">
      <c r="B16" s="85" t="s">
        <v>98</v>
      </c>
      <c r="C16" s="86" t="s">
        <v>99</v>
      </c>
    </row>
    <row r="17" customFormat="false" ht="31.5" hidden="false" customHeight="false" outlineLevel="0" collapsed="false">
      <c r="B17" s="85" t="s">
        <v>100</v>
      </c>
      <c r="C17" s="86" t="s">
        <v>101</v>
      </c>
    </row>
    <row r="18" customFormat="false" ht="31.5" hidden="false" customHeight="false" outlineLevel="0" collapsed="false">
      <c r="B18" s="85" t="s">
        <v>102</v>
      </c>
      <c r="C18" s="86" t="s">
        <v>103</v>
      </c>
    </row>
    <row r="19" customFormat="false" ht="31.5" hidden="false" customHeight="false" outlineLevel="0" collapsed="false">
      <c r="B19" s="85" t="s">
        <v>104</v>
      </c>
      <c r="C19" s="86" t="s">
        <v>105</v>
      </c>
    </row>
    <row r="20" customFormat="false" ht="31.5" hidden="false" customHeight="false" outlineLevel="0" collapsed="false">
      <c r="B20" s="85" t="s">
        <v>106</v>
      </c>
      <c r="C20" s="86" t="s">
        <v>107</v>
      </c>
    </row>
    <row r="21" customFormat="false" ht="31.5" hidden="false" customHeight="false" outlineLevel="0" collapsed="false">
      <c r="B21" s="85" t="s">
        <v>108</v>
      </c>
      <c r="C21" s="86" t="s">
        <v>109</v>
      </c>
    </row>
    <row r="22" customFormat="false" ht="31.5" hidden="false" customHeight="false" outlineLevel="0" collapsed="false">
      <c r="B22" s="85" t="s">
        <v>110</v>
      </c>
      <c r="C22" s="86" t="s">
        <v>111</v>
      </c>
    </row>
    <row r="23" customFormat="false" ht="31.5" hidden="false" customHeight="false" outlineLevel="0" collapsed="false">
      <c r="B23" s="85" t="s">
        <v>112</v>
      </c>
      <c r="C23" s="86" t="s">
        <v>113</v>
      </c>
    </row>
    <row r="24" customFormat="false" ht="32.25" hidden="false" customHeight="false" outlineLevel="0" collapsed="false">
      <c r="B24" s="87" t="s">
        <v>114</v>
      </c>
      <c r="C24" s="88" t="s">
        <v>115</v>
      </c>
    </row>
  </sheetData>
  <mergeCells count="1">
    <mergeCell ref="B3:C3"/>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U177"/>
  <sheetViews>
    <sheetView showFormulas="false" showGridLines="true" showRowColHeaders="true" showZeros="true" rightToLeft="false" tabSelected="false" showOutlineSymbols="true" defaultGridColor="true" view="normal" topLeftCell="G1" colorId="64" zoomScale="100" zoomScaleNormal="100" zoomScalePageLayoutView="100" workbookViewId="0">
      <selection pane="topLeft" activeCell="S30" activeCellId="0" sqref="S30"/>
    </sheetView>
  </sheetViews>
  <sheetFormatPr defaultColWidth="9.00390625" defaultRowHeight="15.75" zeroHeight="false" outlineLevelRow="0" outlineLevelCol="0"/>
  <cols>
    <col collapsed="false" customWidth="true" hidden="false" outlineLevel="0" max="1" min="1" style="0" width="42.5"/>
    <col collapsed="false" customWidth="true" hidden="false" outlineLevel="0" max="2" min="2" style="0" width="31.38"/>
    <col collapsed="false" customWidth="true" hidden="false" outlineLevel="0" max="3" min="3" style="0" width="6.88"/>
    <col collapsed="false" customWidth="true" hidden="false" outlineLevel="0" max="4" min="4" style="0" width="9.62"/>
    <col collapsed="false" customWidth="true" hidden="false" outlineLevel="0" max="5" min="5" style="0" width="55.12"/>
    <col collapsed="false" customWidth="true" hidden="false" outlineLevel="0" max="6" min="6" style="0" width="81.5"/>
    <col collapsed="false" customWidth="true" hidden="false" outlineLevel="0" max="7" min="7" style="0" width="15.38"/>
    <col collapsed="false" customWidth="true" hidden="false" outlineLevel="0" max="8" min="8" style="0" width="21.88"/>
    <col collapsed="false" customWidth="true" hidden="false" outlineLevel="0" max="10" min="9" style="0" width="15.38"/>
    <col collapsed="false" customWidth="true" hidden="false" outlineLevel="0" max="17" min="11" style="0" width="14.12"/>
    <col collapsed="false" customWidth="true" hidden="false" outlineLevel="0" max="18" min="18" style="0" width="15.38"/>
    <col collapsed="false" customWidth="true" hidden="false" outlineLevel="0" max="19" min="19" style="0" width="14.5"/>
    <col collapsed="false" customWidth="true" hidden="false" outlineLevel="0" max="20" min="20" style="0" width="14.75"/>
    <col collapsed="false" customWidth="true" hidden="false" outlineLevel="0" max="21" min="21" style="89" width="14.75"/>
    <col collapsed="false" customWidth="false" hidden="false" outlineLevel="0" max="16384" min="22" style="89" width="9"/>
  </cols>
  <sheetData>
    <row r="1" customFormat="false" ht="15.75" hidden="false" customHeight="false" outlineLevel="0" collapsed="false">
      <c r="A1" s="0" t="s">
        <v>74</v>
      </c>
      <c r="B1" s="0" t="s">
        <v>76</v>
      </c>
      <c r="C1" s="0" t="s">
        <v>116</v>
      </c>
      <c r="D1" s="0" t="s">
        <v>117</v>
      </c>
      <c r="E1" s="0" t="s">
        <v>84</v>
      </c>
      <c r="F1" s="0" t="s">
        <v>82</v>
      </c>
      <c r="G1" s="0" t="s">
        <v>118</v>
      </c>
      <c r="H1" s="0" t="s">
        <v>119</v>
      </c>
      <c r="I1" s="0" t="s">
        <v>90</v>
      </c>
      <c r="J1" s="0" t="s">
        <v>92</v>
      </c>
      <c r="K1" s="0" t="s">
        <v>94</v>
      </c>
      <c r="L1" s="0" t="s">
        <v>96</v>
      </c>
      <c r="M1" s="0" t="s">
        <v>98</v>
      </c>
      <c r="N1" s="0" t="s">
        <v>100</v>
      </c>
      <c r="O1" s="0" t="s">
        <v>102</v>
      </c>
      <c r="P1" s="0" t="s">
        <v>104</v>
      </c>
      <c r="Q1" s="0" t="s">
        <v>106</v>
      </c>
      <c r="R1" s="0" t="s">
        <v>108</v>
      </c>
      <c r="S1" s="0" t="s">
        <v>110</v>
      </c>
      <c r="T1" s="0" t="s">
        <v>112</v>
      </c>
      <c r="U1" s="89" t="s">
        <v>114</v>
      </c>
    </row>
    <row r="2" customFormat="false" ht="15.75" hidden="false" customHeight="false" outlineLevel="0" collapsed="false">
      <c r="A2" s="0" t="s">
        <v>120</v>
      </c>
      <c r="B2" s="0" t="s">
        <v>121</v>
      </c>
      <c r="C2" s="0" t="s">
        <v>122</v>
      </c>
      <c r="D2" s="0" t="n">
        <v>80</v>
      </c>
      <c r="E2" s="90" t="s">
        <v>123</v>
      </c>
      <c r="F2" s="0" t="s">
        <v>124</v>
      </c>
      <c r="G2" s="0" t="s">
        <v>125</v>
      </c>
      <c r="H2" s="0" t="s">
        <v>126</v>
      </c>
      <c r="I2" s="0" t="n">
        <v>23.424542</v>
      </c>
      <c r="J2" s="0" t="n">
        <v>53.804267</v>
      </c>
      <c r="K2" s="0" t="n">
        <v>0</v>
      </c>
      <c r="L2" s="0" t="n">
        <v>0</v>
      </c>
      <c r="M2" s="0" t="n">
        <v>0</v>
      </c>
      <c r="N2" s="0" t="n">
        <v>0</v>
      </c>
      <c r="O2" s="0" t="n">
        <v>0</v>
      </c>
      <c r="P2" s="0" t="n">
        <v>0</v>
      </c>
      <c r="Q2" s="0" t="n">
        <v>0</v>
      </c>
      <c r="R2" s="0" t="n">
        <v>0</v>
      </c>
      <c r="S2" s="0" t="n">
        <v>0</v>
      </c>
      <c r="T2" s="0" t="n">
        <v>0</v>
      </c>
      <c r="U2" s="89" t="n">
        <v>0</v>
      </c>
    </row>
    <row r="3" customFormat="false" ht="15.75" hidden="false" customHeight="false" outlineLevel="0" collapsed="false">
      <c r="A3" s="0" t="s">
        <v>120</v>
      </c>
      <c r="B3" s="0" t="s">
        <v>121</v>
      </c>
      <c r="C3" s="0" t="s">
        <v>122</v>
      </c>
      <c r="D3" s="0" t="n">
        <v>80</v>
      </c>
      <c r="E3" s="90" t="s">
        <v>123</v>
      </c>
      <c r="F3" s="0" t="s">
        <v>124</v>
      </c>
      <c r="G3" s="0" t="s">
        <v>127</v>
      </c>
      <c r="H3" s="0" t="s">
        <v>128</v>
      </c>
      <c r="I3" s="0" t="n">
        <v>24.942856</v>
      </c>
      <c r="J3" s="0" t="n">
        <v>55.370293</v>
      </c>
      <c r="K3" s="0" t="n">
        <v>0</v>
      </c>
      <c r="L3" s="0" t="n">
        <v>0</v>
      </c>
      <c r="M3" s="0" t="n">
        <v>0</v>
      </c>
      <c r="N3" s="0" t="n">
        <v>0</v>
      </c>
      <c r="O3" s="0" t="n">
        <v>0</v>
      </c>
      <c r="P3" s="0" t="n">
        <v>0</v>
      </c>
      <c r="Q3" s="0" t="n">
        <v>0</v>
      </c>
      <c r="R3" s="0" t="n">
        <v>0</v>
      </c>
      <c r="S3" s="0" t="n">
        <v>7</v>
      </c>
      <c r="T3" s="0" t="n">
        <v>0</v>
      </c>
      <c r="U3" s="89" t="n">
        <v>21</v>
      </c>
    </row>
    <row r="4" customFormat="false" ht="15.75" hidden="false" customHeight="false" outlineLevel="0" collapsed="false">
      <c r="A4" s="0" t="s">
        <v>120</v>
      </c>
      <c r="B4" s="0" t="s">
        <v>121</v>
      </c>
      <c r="C4" s="0" t="s">
        <v>122</v>
      </c>
      <c r="D4" s="0" t="n">
        <v>80</v>
      </c>
      <c r="E4" s="90" t="s">
        <v>123</v>
      </c>
      <c r="F4" s="0" t="s">
        <v>124</v>
      </c>
      <c r="G4" s="0" t="s">
        <v>129</v>
      </c>
      <c r="H4" s="0" t="s">
        <v>130</v>
      </c>
      <c r="I4" s="0" t="n">
        <v>25.176641</v>
      </c>
      <c r="J4" s="0" t="n">
        <v>55.751414</v>
      </c>
      <c r="K4" s="0" t="n">
        <v>0</v>
      </c>
      <c r="L4" s="0" t="n">
        <v>0</v>
      </c>
      <c r="M4" s="0" t="n">
        <v>0</v>
      </c>
      <c r="N4" s="0" t="n">
        <v>0</v>
      </c>
      <c r="O4" s="0" t="n">
        <v>0</v>
      </c>
      <c r="P4" s="0" t="n">
        <v>18</v>
      </c>
      <c r="Q4" s="0" t="n">
        <v>22</v>
      </c>
      <c r="R4" s="0" t="n">
        <v>99</v>
      </c>
      <c r="S4" s="0" t="n">
        <v>44</v>
      </c>
      <c r="T4" s="0" t="n">
        <v>21</v>
      </c>
      <c r="U4" s="89" t="n">
        <v>19</v>
      </c>
    </row>
    <row r="5" customFormat="false" ht="15.75" hidden="false" customHeight="false" outlineLevel="0" collapsed="false">
      <c r="A5" s="0" t="s">
        <v>120</v>
      </c>
      <c r="B5" s="0" t="s">
        <v>121</v>
      </c>
      <c r="C5" s="0" t="s">
        <v>122</v>
      </c>
      <c r="D5" s="0" t="n">
        <v>80</v>
      </c>
      <c r="E5" s="90" t="s">
        <v>123</v>
      </c>
      <c r="F5" s="0" t="s">
        <v>124</v>
      </c>
      <c r="G5" s="0" t="s">
        <v>131</v>
      </c>
      <c r="H5" s="0" t="s">
        <v>132</v>
      </c>
      <c r="I5" s="0" t="n">
        <v>25.402217</v>
      </c>
      <c r="J5" s="0" t="n">
        <v>55.525883</v>
      </c>
      <c r="K5" s="0" t="n">
        <v>0</v>
      </c>
      <c r="L5" s="0" t="n">
        <v>0</v>
      </c>
      <c r="M5" s="0" t="n">
        <v>0</v>
      </c>
      <c r="N5" s="0" t="n">
        <v>0</v>
      </c>
      <c r="O5" s="0" t="n">
        <v>0</v>
      </c>
      <c r="P5" s="0" t="n">
        <v>0</v>
      </c>
      <c r="Q5" s="0" t="n">
        <v>1</v>
      </c>
      <c r="R5" s="0" t="n">
        <v>0</v>
      </c>
      <c r="S5" s="0" t="n">
        <v>17</v>
      </c>
      <c r="T5" s="0" t="n">
        <v>3</v>
      </c>
      <c r="U5" s="89" t="n">
        <v>5</v>
      </c>
    </row>
    <row r="6" customFormat="false" ht="15.75" hidden="false" customHeight="false" outlineLevel="0" collapsed="false">
      <c r="A6" s="0" t="s">
        <v>120</v>
      </c>
      <c r="B6" s="0" t="s">
        <v>121</v>
      </c>
      <c r="C6" s="0" t="s">
        <v>122</v>
      </c>
      <c r="D6" s="0" t="n">
        <v>80</v>
      </c>
      <c r="E6" s="90" t="s">
        <v>123</v>
      </c>
      <c r="F6" s="0" t="s">
        <v>124</v>
      </c>
      <c r="G6" s="0" t="s">
        <v>133</v>
      </c>
      <c r="H6" s="0" t="s">
        <v>134</v>
      </c>
      <c r="I6" s="0" t="n">
        <v>25.486566</v>
      </c>
      <c r="J6" s="0" t="n">
        <v>55.743879</v>
      </c>
      <c r="K6" s="0" t="n">
        <v>0</v>
      </c>
      <c r="L6" s="0" t="n">
        <v>0</v>
      </c>
      <c r="M6" s="0" t="n">
        <v>0</v>
      </c>
      <c r="N6" s="0" t="n">
        <v>0</v>
      </c>
      <c r="O6" s="0" t="n">
        <v>0</v>
      </c>
      <c r="P6" s="0" t="n">
        <v>6</v>
      </c>
      <c r="Q6" s="0" t="n">
        <v>14</v>
      </c>
      <c r="R6" s="0" t="n">
        <v>2</v>
      </c>
      <c r="S6" s="0" t="n">
        <v>39</v>
      </c>
      <c r="T6" s="0" t="n">
        <v>5</v>
      </c>
      <c r="U6" s="89" t="n">
        <v>0</v>
      </c>
    </row>
    <row r="7" customFormat="false" ht="15.75" hidden="false" customHeight="false" outlineLevel="0" collapsed="false">
      <c r="A7" s="0" t="s">
        <v>120</v>
      </c>
      <c r="B7" s="0" t="s">
        <v>121</v>
      </c>
      <c r="C7" s="0" t="s">
        <v>122</v>
      </c>
      <c r="D7" s="0" t="n">
        <v>80</v>
      </c>
      <c r="E7" s="90" t="s">
        <v>123</v>
      </c>
      <c r="F7" s="0" t="s">
        <v>124</v>
      </c>
      <c r="G7" s="0" t="s">
        <v>135</v>
      </c>
      <c r="H7" s="0" t="s">
        <v>136</v>
      </c>
      <c r="I7" s="0" t="n">
        <v>25.673955</v>
      </c>
      <c r="J7" s="0" t="n">
        <v>56.007467</v>
      </c>
      <c r="K7" s="0" t="n">
        <v>0</v>
      </c>
      <c r="L7" s="0" t="n">
        <v>0</v>
      </c>
      <c r="M7" s="0" t="n">
        <v>0</v>
      </c>
      <c r="N7" s="0" t="n">
        <v>0</v>
      </c>
      <c r="O7" s="0" t="n">
        <v>0</v>
      </c>
      <c r="P7" s="0" t="n">
        <v>1</v>
      </c>
      <c r="Q7" s="0" t="n">
        <v>32</v>
      </c>
      <c r="R7" s="0" t="n">
        <v>14</v>
      </c>
      <c r="S7" s="0" t="n">
        <v>15</v>
      </c>
      <c r="T7" s="0" t="n">
        <v>0</v>
      </c>
      <c r="U7" s="89" t="n">
        <v>0</v>
      </c>
    </row>
    <row r="8" customFormat="false" ht="15.75" hidden="false" customHeight="false" outlineLevel="0" collapsed="false">
      <c r="A8" s="0" t="s">
        <v>120</v>
      </c>
      <c r="B8" s="0" t="s">
        <v>121</v>
      </c>
      <c r="C8" s="0" t="s">
        <v>122</v>
      </c>
      <c r="D8" s="0" t="n">
        <v>80</v>
      </c>
      <c r="E8" s="90" t="s">
        <v>123</v>
      </c>
      <c r="F8" s="0" t="s">
        <v>124</v>
      </c>
      <c r="G8" s="0" t="s">
        <v>137</v>
      </c>
      <c r="H8" s="0" t="s">
        <v>138</v>
      </c>
      <c r="I8" s="0" t="n">
        <v>25.480163</v>
      </c>
      <c r="J8" s="0" t="n">
        <v>56.272116</v>
      </c>
      <c r="K8" s="0" t="n">
        <v>0</v>
      </c>
      <c r="L8" s="0" t="n">
        <v>0</v>
      </c>
      <c r="M8" s="0" t="n">
        <v>0</v>
      </c>
      <c r="N8" s="0" t="n">
        <v>0</v>
      </c>
      <c r="O8" s="0" t="n">
        <v>0</v>
      </c>
      <c r="P8" s="0" t="n">
        <v>0</v>
      </c>
      <c r="Q8" s="0" t="n">
        <v>38</v>
      </c>
      <c r="R8" s="0" t="n">
        <v>18</v>
      </c>
      <c r="S8" s="0" t="n">
        <v>15</v>
      </c>
      <c r="T8" s="0" t="n">
        <v>3</v>
      </c>
      <c r="U8" s="89" t="n">
        <v>12</v>
      </c>
    </row>
    <row r="9" customFormat="false" ht="15.75" hidden="false" customHeight="false" outlineLevel="0" collapsed="false">
      <c r="A9" s="0" t="s">
        <v>120</v>
      </c>
      <c r="B9" s="0" t="s">
        <v>121</v>
      </c>
      <c r="C9" s="0" t="s">
        <v>122</v>
      </c>
      <c r="D9" s="0" t="n">
        <v>80</v>
      </c>
      <c r="E9" s="90" t="s">
        <v>123</v>
      </c>
      <c r="F9" s="0" t="s">
        <v>124</v>
      </c>
      <c r="G9" s="0" t="s">
        <v>139</v>
      </c>
      <c r="H9" s="0" t="s">
        <v>140</v>
      </c>
      <c r="I9" s="0" t="s">
        <v>141</v>
      </c>
      <c r="J9" s="0" t="s">
        <v>141</v>
      </c>
      <c r="K9" s="0" t="n">
        <v>0</v>
      </c>
      <c r="L9" s="0" t="n">
        <v>0</v>
      </c>
      <c r="M9" s="0" t="n">
        <v>0</v>
      </c>
      <c r="N9" s="0" t="n">
        <v>0</v>
      </c>
      <c r="O9" s="0" t="n">
        <v>0</v>
      </c>
      <c r="P9" s="0" t="n">
        <v>0</v>
      </c>
      <c r="Q9" s="0" t="n">
        <v>0</v>
      </c>
      <c r="R9" s="0" t="n">
        <v>0</v>
      </c>
      <c r="S9" s="0" t="n">
        <v>2</v>
      </c>
      <c r="T9" s="0" t="n">
        <v>0</v>
      </c>
      <c r="U9" s="89" t="n">
        <v>0</v>
      </c>
    </row>
    <row r="10" customFormat="false" ht="15.75" hidden="false" customHeight="false" outlineLevel="0" collapsed="false">
      <c r="A10" s="0" t="s">
        <v>142</v>
      </c>
      <c r="B10" s="0" t="s">
        <v>143</v>
      </c>
      <c r="C10" s="0" t="s">
        <v>144</v>
      </c>
      <c r="D10" s="0" t="n">
        <v>15</v>
      </c>
      <c r="E10" s="90" t="s">
        <v>145</v>
      </c>
      <c r="F10" s="0" t="s">
        <v>146</v>
      </c>
      <c r="G10" s="0" t="s">
        <v>125</v>
      </c>
      <c r="H10" s="0" t="s">
        <v>126</v>
      </c>
      <c r="I10" s="0" t="n">
        <v>23.424542</v>
      </c>
      <c r="J10" s="0" t="n">
        <v>53.804267</v>
      </c>
      <c r="K10" s="0" t="n">
        <v>0</v>
      </c>
      <c r="L10" s="0" t="n">
        <v>4</v>
      </c>
      <c r="M10" s="0" t="n">
        <v>0</v>
      </c>
      <c r="N10" s="0" t="n">
        <v>0</v>
      </c>
      <c r="O10" s="0" t="n">
        <v>0</v>
      </c>
      <c r="P10" s="0" t="n">
        <v>0</v>
      </c>
      <c r="Q10" s="0" t="n">
        <v>0</v>
      </c>
      <c r="R10" s="0" t="n">
        <v>1</v>
      </c>
      <c r="S10" s="0" t="n">
        <v>7</v>
      </c>
      <c r="T10" s="0" t="n">
        <v>39</v>
      </c>
      <c r="U10" s="89" t="n">
        <v>45</v>
      </c>
    </row>
    <row r="11" customFormat="false" ht="15.75" hidden="false" customHeight="false" outlineLevel="0" collapsed="false">
      <c r="A11" s="0" t="s">
        <v>142</v>
      </c>
      <c r="B11" s="0" t="s">
        <v>143</v>
      </c>
      <c r="C11" s="0" t="s">
        <v>144</v>
      </c>
      <c r="D11" s="0" t="n">
        <v>15</v>
      </c>
      <c r="E11" s="90" t="s">
        <v>145</v>
      </c>
      <c r="F11" s="0" t="s">
        <v>146</v>
      </c>
      <c r="G11" s="0" t="s">
        <v>127</v>
      </c>
      <c r="H11" s="0" t="s">
        <v>128</v>
      </c>
      <c r="I11" s="0" t="n">
        <v>24.942856</v>
      </c>
      <c r="J11" s="0" t="n">
        <v>55.370293</v>
      </c>
      <c r="K11" s="0" t="n">
        <v>62</v>
      </c>
      <c r="L11" s="0" t="n">
        <v>168</v>
      </c>
      <c r="M11" s="0" t="n">
        <v>98</v>
      </c>
      <c r="N11" s="0" t="n">
        <v>178</v>
      </c>
      <c r="O11" s="0" t="n">
        <v>667</v>
      </c>
      <c r="P11" s="0" t="n">
        <v>92</v>
      </c>
      <c r="Q11" s="0" t="n">
        <v>16</v>
      </c>
      <c r="R11" s="0" t="n">
        <v>56</v>
      </c>
      <c r="S11" s="0" t="n">
        <v>62</v>
      </c>
      <c r="T11" s="0" t="n">
        <v>18</v>
      </c>
      <c r="U11" s="89" t="n">
        <v>184</v>
      </c>
    </row>
    <row r="12" customFormat="false" ht="15.75" hidden="false" customHeight="false" outlineLevel="0" collapsed="false">
      <c r="A12" s="0" t="s">
        <v>142</v>
      </c>
      <c r="B12" s="0" t="s">
        <v>143</v>
      </c>
      <c r="C12" s="0" t="s">
        <v>144</v>
      </c>
      <c r="D12" s="0" t="n">
        <v>15</v>
      </c>
      <c r="E12" s="90" t="s">
        <v>145</v>
      </c>
      <c r="F12" s="0" t="s">
        <v>146</v>
      </c>
      <c r="G12" s="0" t="s">
        <v>129</v>
      </c>
      <c r="H12" s="0" t="s">
        <v>130</v>
      </c>
      <c r="I12" s="0" t="n">
        <v>25.176641</v>
      </c>
      <c r="J12" s="0" t="n">
        <v>55.751414</v>
      </c>
      <c r="K12" s="0" t="n">
        <v>605</v>
      </c>
      <c r="L12" s="0" t="n">
        <v>710</v>
      </c>
      <c r="M12" s="0" t="n">
        <v>568</v>
      </c>
      <c r="N12" s="0" t="n">
        <v>377</v>
      </c>
      <c r="O12" s="0" t="n">
        <v>541</v>
      </c>
      <c r="P12" s="0" t="n">
        <v>341</v>
      </c>
      <c r="Q12" s="0" t="n">
        <v>276</v>
      </c>
      <c r="R12" s="0" t="n">
        <v>250</v>
      </c>
      <c r="S12" s="0" t="n">
        <v>179</v>
      </c>
      <c r="T12" s="0" t="n">
        <v>149</v>
      </c>
      <c r="U12" s="89" t="n">
        <v>141</v>
      </c>
    </row>
    <row r="13" customFormat="false" ht="15.75" hidden="false" customHeight="false" outlineLevel="0" collapsed="false">
      <c r="A13" s="0" t="s">
        <v>142</v>
      </c>
      <c r="B13" s="0" t="s">
        <v>143</v>
      </c>
      <c r="C13" s="0" t="s">
        <v>144</v>
      </c>
      <c r="D13" s="0" t="n">
        <v>15</v>
      </c>
      <c r="E13" s="90" t="s">
        <v>145</v>
      </c>
      <c r="F13" s="0" t="s">
        <v>146</v>
      </c>
      <c r="G13" s="0" t="s">
        <v>131</v>
      </c>
      <c r="H13" s="0" t="s">
        <v>132</v>
      </c>
      <c r="I13" s="0" t="n">
        <v>25.402217</v>
      </c>
      <c r="J13" s="0" t="n">
        <v>55.525883</v>
      </c>
      <c r="K13" s="0" t="n">
        <v>262</v>
      </c>
      <c r="L13" s="0" t="n">
        <v>120</v>
      </c>
      <c r="M13" s="0" t="n">
        <v>260</v>
      </c>
      <c r="N13" s="0" t="n">
        <v>250</v>
      </c>
      <c r="O13" s="0" t="n">
        <v>119</v>
      </c>
      <c r="P13" s="0" t="n">
        <v>68</v>
      </c>
      <c r="Q13" s="0" t="n">
        <v>159</v>
      </c>
      <c r="R13" s="0" t="n">
        <v>48</v>
      </c>
      <c r="S13" s="0" t="n">
        <v>67</v>
      </c>
      <c r="T13" s="0" t="n">
        <v>67</v>
      </c>
      <c r="U13" s="89" t="n">
        <v>112</v>
      </c>
    </row>
    <row r="14" customFormat="false" ht="15.75" hidden="false" customHeight="false" outlineLevel="0" collapsed="false">
      <c r="A14" s="0" t="s">
        <v>142</v>
      </c>
      <c r="B14" s="0" t="s">
        <v>143</v>
      </c>
      <c r="C14" s="0" t="s">
        <v>144</v>
      </c>
      <c r="D14" s="0" t="n">
        <v>15</v>
      </c>
      <c r="E14" s="90" t="s">
        <v>145</v>
      </c>
      <c r="F14" s="0" t="s">
        <v>146</v>
      </c>
      <c r="G14" s="0" t="s">
        <v>133</v>
      </c>
      <c r="H14" s="0" t="s">
        <v>134</v>
      </c>
      <c r="I14" s="0" t="n">
        <v>25.486566</v>
      </c>
      <c r="J14" s="0" t="n">
        <v>55.743879</v>
      </c>
      <c r="K14" s="0" t="n">
        <v>230</v>
      </c>
      <c r="L14" s="0" t="n">
        <v>175</v>
      </c>
      <c r="M14" s="0" t="n">
        <v>101</v>
      </c>
      <c r="N14" s="0" t="n">
        <v>15</v>
      </c>
      <c r="O14" s="0" t="n">
        <v>63</v>
      </c>
      <c r="P14" s="0" t="n">
        <v>47</v>
      </c>
      <c r="Q14" s="0" t="n">
        <v>50</v>
      </c>
      <c r="R14" s="0" t="n">
        <v>71</v>
      </c>
      <c r="S14" s="0" t="n">
        <v>70</v>
      </c>
      <c r="T14" s="0" t="n">
        <v>64</v>
      </c>
      <c r="U14" s="89" t="n">
        <v>116</v>
      </c>
    </row>
    <row r="15" customFormat="false" ht="15.75" hidden="false" customHeight="false" outlineLevel="0" collapsed="false">
      <c r="A15" s="0" t="s">
        <v>142</v>
      </c>
      <c r="B15" s="0" t="s">
        <v>143</v>
      </c>
      <c r="C15" s="0" t="s">
        <v>144</v>
      </c>
      <c r="D15" s="0" t="n">
        <v>15</v>
      </c>
      <c r="E15" s="90" t="s">
        <v>145</v>
      </c>
      <c r="F15" s="0" t="s">
        <v>146</v>
      </c>
      <c r="G15" s="0" t="s">
        <v>135</v>
      </c>
      <c r="H15" s="0" t="s">
        <v>136</v>
      </c>
      <c r="I15" s="0" t="n">
        <v>25.673955</v>
      </c>
      <c r="J15" s="0" t="n">
        <v>56.007467</v>
      </c>
      <c r="K15" s="0" t="n">
        <v>944</v>
      </c>
      <c r="L15" s="0" t="n">
        <v>530</v>
      </c>
      <c r="M15" s="0" t="n">
        <v>610</v>
      </c>
      <c r="N15" s="0" t="n">
        <v>205</v>
      </c>
      <c r="O15" s="0" t="n">
        <v>69</v>
      </c>
      <c r="P15" s="0" t="n">
        <v>87</v>
      </c>
      <c r="Q15" s="0" t="n">
        <v>121</v>
      </c>
      <c r="R15" s="0" t="n">
        <v>48</v>
      </c>
      <c r="S15" s="0" t="n">
        <v>103</v>
      </c>
      <c r="T15" s="0" t="n">
        <v>51</v>
      </c>
      <c r="U15" s="89" t="n">
        <v>29</v>
      </c>
    </row>
    <row r="16" customFormat="false" ht="15.75" hidden="false" customHeight="false" outlineLevel="0" collapsed="false">
      <c r="A16" s="0" t="s">
        <v>142</v>
      </c>
      <c r="B16" s="0" t="s">
        <v>143</v>
      </c>
      <c r="C16" s="0" t="s">
        <v>144</v>
      </c>
      <c r="D16" s="0" t="n">
        <v>15</v>
      </c>
      <c r="E16" s="90" t="s">
        <v>145</v>
      </c>
      <c r="F16" s="0" t="s">
        <v>146</v>
      </c>
      <c r="G16" s="0" t="s">
        <v>137</v>
      </c>
      <c r="H16" s="0" t="s">
        <v>138</v>
      </c>
      <c r="I16" s="0" t="n">
        <v>25.480163</v>
      </c>
      <c r="J16" s="0" t="n">
        <v>56.272116</v>
      </c>
      <c r="K16" s="0" t="n">
        <v>562</v>
      </c>
      <c r="L16" s="0" t="n">
        <v>154</v>
      </c>
      <c r="M16" s="0" t="n">
        <v>965</v>
      </c>
      <c r="N16" s="0" t="n">
        <v>126</v>
      </c>
      <c r="O16" s="0" t="n">
        <v>0</v>
      </c>
      <c r="P16" s="0" t="n">
        <v>89</v>
      </c>
      <c r="Q16" s="0" t="n">
        <v>144</v>
      </c>
      <c r="R16" s="0" t="n">
        <v>89</v>
      </c>
      <c r="S16" s="0" t="n">
        <v>107</v>
      </c>
      <c r="T16" s="0" t="n">
        <v>84</v>
      </c>
      <c r="U16" s="89" t="n">
        <v>36</v>
      </c>
    </row>
    <row r="17" customFormat="false" ht="15.75" hidden="false" customHeight="false" outlineLevel="0" collapsed="false">
      <c r="A17" s="0" t="s">
        <v>142</v>
      </c>
      <c r="B17" s="0" t="s">
        <v>143</v>
      </c>
      <c r="C17" s="0" t="s">
        <v>144</v>
      </c>
      <c r="D17" s="0" t="n">
        <v>15</v>
      </c>
      <c r="E17" s="90" t="s">
        <v>145</v>
      </c>
      <c r="F17" s="0" t="s">
        <v>146</v>
      </c>
      <c r="G17" s="0" t="s">
        <v>139</v>
      </c>
      <c r="H17" s="0" t="s">
        <v>140</v>
      </c>
      <c r="I17" s="0" t="s">
        <v>141</v>
      </c>
      <c r="J17" s="0" t="s">
        <v>141</v>
      </c>
      <c r="K17" s="0" t="n">
        <v>8</v>
      </c>
      <c r="L17" s="0" t="n">
        <v>86</v>
      </c>
      <c r="M17" s="0" t="n">
        <v>254</v>
      </c>
      <c r="N17" s="0" t="n">
        <v>444</v>
      </c>
      <c r="O17" s="0" t="n">
        <v>328</v>
      </c>
      <c r="P17" s="0" t="n">
        <v>78</v>
      </c>
      <c r="Q17" s="0" t="n">
        <v>13</v>
      </c>
      <c r="R17" s="0" t="n">
        <v>1</v>
      </c>
      <c r="S17" s="0" t="n">
        <v>0</v>
      </c>
      <c r="T17" s="0" t="n">
        <v>18</v>
      </c>
      <c r="U17" s="89" t="n">
        <v>7</v>
      </c>
    </row>
    <row r="18" customFormat="false" ht="15.75" hidden="false" customHeight="false" outlineLevel="0" collapsed="false">
      <c r="A18" s="0" t="s">
        <v>147</v>
      </c>
      <c r="B18" s="0" t="s">
        <v>148</v>
      </c>
      <c r="C18" s="0" t="s">
        <v>149</v>
      </c>
      <c r="D18" s="0" t="n">
        <v>3350</v>
      </c>
      <c r="E18" s="90" t="s">
        <v>150</v>
      </c>
      <c r="F18" s="0" t="s">
        <v>151</v>
      </c>
      <c r="G18" s="0" t="s">
        <v>125</v>
      </c>
      <c r="H18" s="0" t="s">
        <v>126</v>
      </c>
      <c r="I18" s="0" t="n">
        <v>23.424542</v>
      </c>
      <c r="J18" s="0" t="n">
        <v>53.804267</v>
      </c>
      <c r="K18" s="0" t="n">
        <v>0</v>
      </c>
      <c r="L18" s="0" t="n">
        <v>0</v>
      </c>
      <c r="M18" s="0" t="n">
        <v>0</v>
      </c>
      <c r="N18" s="0" t="n">
        <v>0</v>
      </c>
      <c r="O18" s="0" t="n">
        <v>0</v>
      </c>
      <c r="P18" s="0" t="n">
        <v>0</v>
      </c>
      <c r="Q18" s="0" t="n">
        <v>0</v>
      </c>
      <c r="R18" s="0" t="n">
        <v>0</v>
      </c>
      <c r="S18" s="0" t="n">
        <v>0</v>
      </c>
      <c r="T18" s="0" t="n">
        <v>0</v>
      </c>
      <c r="U18" s="89" t="n">
        <v>0</v>
      </c>
    </row>
    <row r="19" customFormat="false" ht="15.75" hidden="false" customHeight="false" outlineLevel="0" collapsed="false">
      <c r="A19" s="0" t="s">
        <v>147</v>
      </c>
      <c r="B19" s="0" t="s">
        <v>148</v>
      </c>
      <c r="C19" s="0" t="s">
        <v>149</v>
      </c>
      <c r="D19" s="0" t="n">
        <v>3350</v>
      </c>
      <c r="E19" s="90" t="s">
        <v>150</v>
      </c>
      <c r="F19" s="0" t="s">
        <v>151</v>
      </c>
      <c r="G19" s="0" t="s">
        <v>127</v>
      </c>
      <c r="H19" s="0" t="s">
        <v>128</v>
      </c>
      <c r="I19" s="0" t="n">
        <v>24.942856</v>
      </c>
      <c r="J19" s="0" t="n">
        <v>55.370293</v>
      </c>
      <c r="K19" s="0" t="n">
        <v>0</v>
      </c>
      <c r="L19" s="0" t="n">
        <v>0</v>
      </c>
      <c r="M19" s="0" t="n">
        <v>0</v>
      </c>
      <c r="N19" s="0" t="n">
        <v>0</v>
      </c>
      <c r="O19" s="0" t="n">
        <v>0</v>
      </c>
      <c r="P19" s="0" t="n">
        <v>0</v>
      </c>
      <c r="Q19" s="0" t="n">
        <v>0</v>
      </c>
      <c r="R19" s="0" t="n">
        <v>0</v>
      </c>
      <c r="S19" s="0" t="n">
        <v>0</v>
      </c>
      <c r="T19" s="0" t="n">
        <v>0</v>
      </c>
      <c r="U19" s="89" t="n">
        <v>0</v>
      </c>
    </row>
    <row r="20" customFormat="false" ht="15.75" hidden="false" customHeight="false" outlineLevel="0" collapsed="false">
      <c r="A20" s="0" t="s">
        <v>147</v>
      </c>
      <c r="B20" s="0" t="s">
        <v>148</v>
      </c>
      <c r="C20" s="0" t="s">
        <v>149</v>
      </c>
      <c r="D20" s="0" t="n">
        <v>3350</v>
      </c>
      <c r="E20" s="90" t="s">
        <v>150</v>
      </c>
      <c r="F20" s="0" t="s">
        <v>151</v>
      </c>
      <c r="G20" s="0" t="s">
        <v>129</v>
      </c>
      <c r="H20" s="0" t="s">
        <v>130</v>
      </c>
      <c r="I20" s="0" t="n">
        <v>25.176641</v>
      </c>
      <c r="J20" s="0" t="n">
        <v>55.751414</v>
      </c>
      <c r="K20" s="0" t="n">
        <v>0</v>
      </c>
      <c r="L20" s="0" t="n">
        <v>0</v>
      </c>
      <c r="M20" s="0" t="n">
        <v>0</v>
      </c>
      <c r="N20" s="0" t="n">
        <v>0</v>
      </c>
      <c r="O20" s="0" t="n">
        <v>0</v>
      </c>
      <c r="P20" s="0" t="n">
        <v>0</v>
      </c>
      <c r="Q20" s="0" t="n">
        <v>0</v>
      </c>
      <c r="R20" s="0" t="n">
        <v>0</v>
      </c>
      <c r="S20" s="0" t="n">
        <v>0</v>
      </c>
      <c r="T20" s="0" t="n">
        <v>0</v>
      </c>
      <c r="U20" s="89" t="n">
        <v>0</v>
      </c>
    </row>
    <row r="21" customFormat="false" ht="15.75" hidden="false" customHeight="false" outlineLevel="0" collapsed="false">
      <c r="A21" s="0" t="s">
        <v>147</v>
      </c>
      <c r="B21" s="0" t="s">
        <v>148</v>
      </c>
      <c r="C21" s="0" t="s">
        <v>149</v>
      </c>
      <c r="D21" s="0" t="n">
        <v>3350</v>
      </c>
      <c r="E21" s="90" t="s">
        <v>150</v>
      </c>
      <c r="F21" s="0" t="s">
        <v>151</v>
      </c>
      <c r="G21" s="0" t="s">
        <v>131</v>
      </c>
      <c r="H21" s="0" t="s">
        <v>132</v>
      </c>
      <c r="I21" s="0" t="n">
        <v>25.402217</v>
      </c>
      <c r="J21" s="0" t="n">
        <v>55.525883</v>
      </c>
      <c r="K21" s="0" t="n">
        <v>0</v>
      </c>
      <c r="L21" s="0" t="n">
        <v>0</v>
      </c>
      <c r="M21" s="0" t="n">
        <v>0</v>
      </c>
      <c r="N21" s="0" t="n">
        <v>0</v>
      </c>
      <c r="O21" s="0" t="n">
        <v>0</v>
      </c>
      <c r="P21" s="0" t="n">
        <v>0</v>
      </c>
      <c r="Q21" s="0" t="n">
        <v>0</v>
      </c>
      <c r="R21" s="0" t="n">
        <v>0</v>
      </c>
      <c r="S21" s="0" t="n">
        <v>0</v>
      </c>
      <c r="T21" s="0" t="n">
        <v>0</v>
      </c>
      <c r="U21" s="89" t="n">
        <v>0</v>
      </c>
    </row>
    <row r="22" customFormat="false" ht="15.75" hidden="false" customHeight="false" outlineLevel="0" collapsed="false">
      <c r="A22" s="0" t="s">
        <v>147</v>
      </c>
      <c r="B22" s="0" t="s">
        <v>148</v>
      </c>
      <c r="C22" s="0" t="s">
        <v>149</v>
      </c>
      <c r="D22" s="0" t="n">
        <v>3350</v>
      </c>
      <c r="E22" s="90" t="s">
        <v>150</v>
      </c>
      <c r="F22" s="0" t="s">
        <v>151</v>
      </c>
      <c r="G22" s="0" t="s">
        <v>133</v>
      </c>
      <c r="H22" s="0" t="s">
        <v>134</v>
      </c>
      <c r="I22" s="0" t="n">
        <v>25.486566</v>
      </c>
      <c r="J22" s="0" t="n">
        <v>55.743879</v>
      </c>
      <c r="K22" s="0" t="n">
        <v>0</v>
      </c>
      <c r="L22" s="0" t="n">
        <v>0</v>
      </c>
      <c r="M22" s="0" t="n">
        <v>0</v>
      </c>
      <c r="N22" s="0" t="n">
        <v>0</v>
      </c>
      <c r="O22" s="0" t="n">
        <v>0</v>
      </c>
      <c r="P22" s="0" t="n">
        <v>0</v>
      </c>
      <c r="Q22" s="0" t="n">
        <v>0</v>
      </c>
      <c r="R22" s="0" t="n">
        <v>0</v>
      </c>
      <c r="S22" s="0" t="n">
        <v>0</v>
      </c>
      <c r="T22" s="0" t="n">
        <v>0</v>
      </c>
      <c r="U22" s="89" t="n">
        <v>0</v>
      </c>
    </row>
    <row r="23" customFormat="false" ht="15.75" hidden="false" customHeight="false" outlineLevel="0" collapsed="false">
      <c r="A23" s="0" t="s">
        <v>147</v>
      </c>
      <c r="B23" s="0" t="s">
        <v>148</v>
      </c>
      <c r="C23" s="0" t="s">
        <v>149</v>
      </c>
      <c r="D23" s="0" t="n">
        <v>3350</v>
      </c>
      <c r="E23" s="90" t="s">
        <v>150</v>
      </c>
      <c r="F23" s="0" t="s">
        <v>151</v>
      </c>
      <c r="G23" s="0" t="s">
        <v>135</v>
      </c>
      <c r="H23" s="0" t="s">
        <v>136</v>
      </c>
      <c r="I23" s="0" t="n">
        <v>25.673955</v>
      </c>
      <c r="J23" s="0" t="n">
        <v>56.007467</v>
      </c>
      <c r="K23" s="0" t="n">
        <v>0</v>
      </c>
      <c r="L23" s="0" t="n">
        <v>0</v>
      </c>
      <c r="M23" s="0" t="n">
        <v>0</v>
      </c>
      <c r="N23" s="0" t="n">
        <v>0</v>
      </c>
      <c r="O23" s="0" t="n">
        <v>0</v>
      </c>
      <c r="P23" s="0" t="n">
        <v>0</v>
      </c>
      <c r="Q23" s="0" t="n">
        <v>0</v>
      </c>
      <c r="R23" s="0" t="n">
        <v>0</v>
      </c>
      <c r="S23" s="0" t="n">
        <v>0</v>
      </c>
      <c r="T23" s="0" t="n">
        <v>0</v>
      </c>
      <c r="U23" s="89" t="n">
        <v>0</v>
      </c>
    </row>
    <row r="24" customFormat="false" ht="15.75" hidden="false" customHeight="false" outlineLevel="0" collapsed="false">
      <c r="A24" s="0" t="s">
        <v>147</v>
      </c>
      <c r="B24" s="0" t="s">
        <v>148</v>
      </c>
      <c r="C24" s="0" t="s">
        <v>149</v>
      </c>
      <c r="D24" s="0" t="n">
        <v>3350</v>
      </c>
      <c r="E24" s="90" t="s">
        <v>150</v>
      </c>
      <c r="F24" s="0" t="s">
        <v>151</v>
      </c>
      <c r="G24" s="0" t="s">
        <v>137</v>
      </c>
      <c r="H24" s="0" t="s">
        <v>138</v>
      </c>
      <c r="I24" s="0" t="n">
        <v>25.480163</v>
      </c>
      <c r="J24" s="0" t="n">
        <v>56.272116</v>
      </c>
      <c r="K24" s="0" t="n">
        <v>0</v>
      </c>
      <c r="L24" s="0" t="n">
        <v>0</v>
      </c>
      <c r="M24" s="0" t="n">
        <v>0</v>
      </c>
      <c r="N24" s="0" t="n">
        <v>0</v>
      </c>
      <c r="O24" s="0" t="n">
        <v>0</v>
      </c>
      <c r="P24" s="0" t="n">
        <v>0</v>
      </c>
      <c r="Q24" s="0" t="n">
        <v>0</v>
      </c>
      <c r="R24" s="0" t="n">
        <v>0</v>
      </c>
      <c r="S24" s="0" t="n">
        <v>0</v>
      </c>
      <c r="T24" s="0" t="n">
        <v>0</v>
      </c>
      <c r="U24" s="89" t="n">
        <v>0</v>
      </c>
    </row>
    <row r="25" customFormat="false" ht="15.75" hidden="false" customHeight="false" outlineLevel="0" collapsed="false">
      <c r="A25" s="0" t="s">
        <v>147</v>
      </c>
      <c r="B25" s="0" t="s">
        <v>148</v>
      </c>
      <c r="C25" s="0" t="s">
        <v>149</v>
      </c>
      <c r="D25" s="0" t="n">
        <v>3350</v>
      </c>
      <c r="E25" s="90" t="s">
        <v>150</v>
      </c>
      <c r="F25" s="0" t="s">
        <v>151</v>
      </c>
      <c r="G25" s="0" t="s">
        <v>139</v>
      </c>
      <c r="H25" s="0" t="s">
        <v>140</v>
      </c>
      <c r="I25" s="0" t="s">
        <v>141</v>
      </c>
      <c r="J25" s="0" t="s">
        <v>141</v>
      </c>
      <c r="K25" s="0" t="n">
        <v>0</v>
      </c>
      <c r="L25" s="0" t="n">
        <v>0</v>
      </c>
      <c r="M25" s="0" t="n">
        <v>0</v>
      </c>
      <c r="N25" s="0" t="n">
        <v>0</v>
      </c>
      <c r="O25" s="0" t="n">
        <v>0</v>
      </c>
      <c r="P25" s="0" t="n">
        <v>0</v>
      </c>
      <c r="Q25" s="0" t="n">
        <v>0</v>
      </c>
      <c r="R25" s="0" t="n">
        <v>0</v>
      </c>
      <c r="S25" s="0" t="n">
        <v>0</v>
      </c>
      <c r="T25" s="0" t="n">
        <v>0</v>
      </c>
      <c r="U25" s="89" t="n">
        <v>0</v>
      </c>
    </row>
    <row r="26" customFormat="false" ht="15.75" hidden="false" customHeight="false" outlineLevel="0" collapsed="false">
      <c r="A26" s="0" t="s">
        <v>152</v>
      </c>
      <c r="B26" s="0" t="s">
        <v>153</v>
      </c>
      <c r="C26" s="0" t="s">
        <v>154</v>
      </c>
      <c r="D26" s="0" t="n">
        <v>730</v>
      </c>
      <c r="E26" s="90" t="s">
        <v>155</v>
      </c>
      <c r="F26" s="0" t="s">
        <v>156</v>
      </c>
      <c r="G26" s="0" t="s">
        <v>125</v>
      </c>
      <c r="H26" s="0" t="s">
        <v>126</v>
      </c>
      <c r="I26" s="0" t="n">
        <v>23.424542</v>
      </c>
      <c r="J26" s="0" t="n">
        <v>53.804267</v>
      </c>
      <c r="K26" s="0" t="n">
        <v>7</v>
      </c>
      <c r="L26" s="0" t="n">
        <v>2</v>
      </c>
      <c r="M26" s="0" t="n">
        <v>0</v>
      </c>
      <c r="N26" s="0" t="n">
        <v>0</v>
      </c>
      <c r="O26" s="0" t="n">
        <v>0</v>
      </c>
      <c r="P26" s="0" t="n">
        <v>0</v>
      </c>
      <c r="Q26" s="0" t="n">
        <v>0</v>
      </c>
      <c r="R26" s="0" t="n">
        <v>0</v>
      </c>
      <c r="S26" s="0" t="n">
        <v>3</v>
      </c>
      <c r="T26" s="0" t="n">
        <v>3</v>
      </c>
      <c r="U26" s="89" t="n">
        <v>2</v>
      </c>
    </row>
    <row r="27" customFormat="false" ht="15.75" hidden="false" customHeight="false" outlineLevel="0" collapsed="false">
      <c r="A27" s="0" t="s">
        <v>152</v>
      </c>
      <c r="B27" s="0" t="s">
        <v>153</v>
      </c>
      <c r="C27" s="0" t="s">
        <v>154</v>
      </c>
      <c r="D27" s="0" t="n">
        <v>730</v>
      </c>
      <c r="E27" s="90" t="s">
        <v>155</v>
      </c>
      <c r="F27" s="0" t="s">
        <v>156</v>
      </c>
      <c r="G27" s="0" t="s">
        <v>127</v>
      </c>
      <c r="H27" s="0" t="s">
        <v>128</v>
      </c>
      <c r="I27" s="0" t="n">
        <v>24.942856</v>
      </c>
      <c r="J27" s="0" t="n">
        <v>55.370293</v>
      </c>
      <c r="K27" s="0" t="n">
        <v>0</v>
      </c>
      <c r="L27" s="0" t="n">
        <v>6</v>
      </c>
      <c r="M27" s="0" t="n">
        <v>2</v>
      </c>
      <c r="N27" s="0" t="n">
        <v>2</v>
      </c>
      <c r="O27" s="0" t="n">
        <v>28</v>
      </c>
      <c r="P27" s="0" t="n">
        <v>4</v>
      </c>
      <c r="Q27" s="0" t="n">
        <v>1</v>
      </c>
      <c r="R27" s="0" t="n">
        <v>5</v>
      </c>
      <c r="S27" s="0" t="n">
        <v>18</v>
      </c>
      <c r="T27" s="0" t="n">
        <v>6</v>
      </c>
      <c r="U27" s="89" t="n">
        <v>11</v>
      </c>
    </row>
    <row r="28" customFormat="false" ht="15.75" hidden="false" customHeight="false" outlineLevel="0" collapsed="false">
      <c r="A28" s="0" t="s">
        <v>152</v>
      </c>
      <c r="B28" s="0" t="s">
        <v>153</v>
      </c>
      <c r="C28" s="0" t="s">
        <v>154</v>
      </c>
      <c r="D28" s="0" t="n">
        <v>730</v>
      </c>
      <c r="E28" s="90" t="s">
        <v>155</v>
      </c>
      <c r="F28" s="0" t="s">
        <v>156</v>
      </c>
      <c r="G28" s="0" t="s">
        <v>129</v>
      </c>
      <c r="H28" s="0" t="s">
        <v>130</v>
      </c>
      <c r="I28" s="0" t="n">
        <v>25.176641</v>
      </c>
      <c r="J28" s="0" t="n">
        <v>55.751414</v>
      </c>
      <c r="K28" s="0" t="n">
        <v>25</v>
      </c>
      <c r="L28" s="0" t="n">
        <v>19</v>
      </c>
      <c r="M28" s="0" t="n">
        <v>19</v>
      </c>
      <c r="N28" s="0" t="n">
        <v>17</v>
      </c>
      <c r="O28" s="0" t="n">
        <v>34</v>
      </c>
      <c r="P28" s="0" t="n">
        <v>27</v>
      </c>
      <c r="Q28" s="0" t="n">
        <v>27</v>
      </c>
      <c r="R28" s="0" t="n">
        <v>28</v>
      </c>
      <c r="S28" s="0" t="n">
        <v>26</v>
      </c>
      <c r="T28" s="0" t="n">
        <v>8</v>
      </c>
      <c r="U28" s="89" t="n">
        <v>17</v>
      </c>
    </row>
    <row r="29" customFormat="false" ht="15.75" hidden="false" customHeight="false" outlineLevel="0" collapsed="false">
      <c r="A29" s="0" t="s">
        <v>152</v>
      </c>
      <c r="B29" s="0" t="s">
        <v>153</v>
      </c>
      <c r="C29" s="0" t="s">
        <v>154</v>
      </c>
      <c r="D29" s="0" t="n">
        <v>730</v>
      </c>
      <c r="E29" s="90" t="s">
        <v>155</v>
      </c>
      <c r="F29" s="0" t="s">
        <v>156</v>
      </c>
      <c r="G29" s="0" t="s">
        <v>131</v>
      </c>
      <c r="H29" s="0" t="s">
        <v>132</v>
      </c>
      <c r="I29" s="0" t="n">
        <v>25.402217</v>
      </c>
      <c r="J29" s="0" t="n">
        <v>55.525883</v>
      </c>
      <c r="K29" s="0" t="n">
        <v>15</v>
      </c>
      <c r="L29" s="0" t="n">
        <v>4</v>
      </c>
      <c r="M29" s="0" t="n">
        <v>11</v>
      </c>
      <c r="N29" s="0" t="n">
        <v>15</v>
      </c>
      <c r="O29" s="0" t="n">
        <v>8</v>
      </c>
      <c r="P29" s="0" t="n">
        <v>5</v>
      </c>
      <c r="Q29" s="0" t="n">
        <v>3</v>
      </c>
      <c r="R29" s="0" t="n">
        <v>10</v>
      </c>
      <c r="S29" s="0" t="n">
        <v>10</v>
      </c>
      <c r="T29" s="0" t="n">
        <v>9</v>
      </c>
      <c r="U29" s="89" t="n">
        <v>13</v>
      </c>
    </row>
    <row r="30" customFormat="false" ht="15.75" hidden="false" customHeight="false" outlineLevel="0" collapsed="false">
      <c r="A30" s="0" t="s">
        <v>152</v>
      </c>
      <c r="B30" s="0" t="s">
        <v>153</v>
      </c>
      <c r="C30" s="0" t="s">
        <v>154</v>
      </c>
      <c r="D30" s="0" t="n">
        <v>730</v>
      </c>
      <c r="E30" s="90" t="s">
        <v>155</v>
      </c>
      <c r="F30" s="0" t="s">
        <v>156</v>
      </c>
      <c r="G30" s="0" t="s">
        <v>133</v>
      </c>
      <c r="H30" s="0" t="s">
        <v>134</v>
      </c>
      <c r="I30" s="0" t="n">
        <v>25.486566</v>
      </c>
      <c r="J30" s="0" t="n">
        <v>55.743879</v>
      </c>
      <c r="K30" s="0" t="n">
        <v>9</v>
      </c>
      <c r="L30" s="0" t="n">
        <v>7</v>
      </c>
      <c r="M30" s="0" t="n">
        <v>8</v>
      </c>
      <c r="N30" s="0" t="n">
        <v>0</v>
      </c>
      <c r="O30" s="0" t="n">
        <v>5</v>
      </c>
      <c r="P30" s="0" t="n">
        <v>10</v>
      </c>
      <c r="Q30" s="0" t="n">
        <v>5</v>
      </c>
      <c r="R30" s="0" t="n">
        <v>14</v>
      </c>
      <c r="S30" s="0" t="n">
        <v>9</v>
      </c>
      <c r="T30" s="0" t="n">
        <v>9</v>
      </c>
      <c r="U30" s="89" t="n">
        <v>13</v>
      </c>
    </row>
    <row r="31" customFormat="false" ht="15.75" hidden="false" customHeight="false" outlineLevel="0" collapsed="false">
      <c r="A31" s="0" t="s">
        <v>152</v>
      </c>
      <c r="B31" s="0" t="s">
        <v>153</v>
      </c>
      <c r="C31" s="0" t="s">
        <v>154</v>
      </c>
      <c r="D31" s="0" t="n">
        <v>730</v>
      </c>
      <c r="E31" s="90" t="s">
        <v>155</v>
      </c>
      <c r="F31" s="0" t="s">
        <v>156</v>
      </c>
      <c r="G31" s="0" t="s">
        <v>135</v>
      </c>
      <c r="H31" s="0" t="s">
        <v>136</v>
      </c>
      <c r="I31" s="0" t="n">
        <v>25.673955</v>
      </c>
      <c r="J31" s="0" t="n">
        <v>56.007467</v>
      </c>
      <c r="K31" s="0" t="n">
        <v>44</v>
      </c>
      <c r="L31" s="0" t="n">
        <v>38</v>
      </c>
      <c r="M31" s="0" t="n">
        <v>21</v>
      </c>
      <c r="N31" s="0" t="n">
        <v>7</v>
      </c>
      <c r="O31" s="0" t="n">
        <v>3</v>
      </c>
      <c r="P31" s="0" t="n">
        <v>6</v>
      </c>
      <c r="Q31" s="0" t="n">
        <v>20</v>
      </c>
      <c r="R31" s="0" t="n">
        <v>9</v>
      </c>
      <c r="S31" s="0" t="n">
        <v>14</v>
      </c>
      <c r="T31" s="0" t="n">
        <v>6</v>
      </c>
      <c r="U31" s="89" t="n">
        <v>6</v>
      </c>
    </row>
    <row r="32" customFormat="false" ht="15.75" hidden="false" customHeight="false" outlineLevel="0" collapsed="false">
      <c r="A32" s="0" t="s">
        <v>152</v>
      </c>
      <c r="B32" s="0" t="s">
        <v>153</v>
      </c>
      <c r="C32" s="0" t="s">
        <v>154</v>
      </c>
      <c r="D32" s="0" t="n">
        <v>730</v>
      </c>
      <c r="E32" s="90" t="s">
        <v>155</v>
      </c>
      <c r="F32" s="0" t="s">
        <v>156</v>
      </c>
      <c r="G32" s="0" t="s">
        <v>137</v>
      </c>
      <c r="H32" s="0" t="s">
        <v>138</v>
      </c>
      <c r="I32" s="0" t="n">
        <v>25.480163</v>
      </c>
      <c r="J32" s="0" t="n">
        <v>56.272116</v>
      </c>
      <c r="K32" s="0" t="n">
        <v>33</v>
      </c>
      <c r="L32" s="0" t="n">
        <v>12</v>
      </c>
      <c r="M32" s="0" t="n">
        <v>26</v>
      </c>
      <c r="N32" s="0" t="n">
        <v>6</v>
      </c>
      <c r="O32" s="0" t="n">
        <v>0</v>
      </c>
      <c r="P32" s="0" t="n">
        <v>2</v>
      </c>
      <c r="Q32" s="0" t="n">
        <v>8</v>
      </c>
      <c r="R32" s="0" t="n">
        <v>16</v>
      </c>
      <c r="S32" s="0" t="n">
        <v>20</v>
      </c>
      <c r="T32" s="0" t="n">
        <v>9</v>
      </c>
      <c r="U32" s="89" t="n">
        <v>3</v>
      </c>
    </row>
    <row r="33" customFormat="false" ht="15.75" hidden="false" customHeight="false" outlineLevel="0" collapsed="false">
      <c r="A33" s="0" t="s">
        <v>152</v>
      </c>
      <c r="B33" s="0" t="s">
        <v>153</v>
      </c>
      <c r="C33" s="0" t="s">
        <v>154</v>
      </c>
      <c r="D33" s="0" t="n">
        <v>730</v>
      </c>
      <c r="E33" s="90" t="s">
        <v>155</v>
      </c>
      <c r="F33" s="0" t="s">
        <v>156</v>
      </c>
      <c r="G33" s="0" t="s">
        <v>139</v>
      </c>
      <c r="H33" s="0" t="s">
        <v>140</v>
      </c>
      <c r="I33" s="0" t="s">
        <v>141</v>
      </c>
      <c r="J33" s="0" t="s">
        <v>141</v>
      </c>
      <c r="K33" s="0" t="n">
        <v>0</v>
      </c>
      <c r="L33" s="0" t="n">
        <v>7</v>
      </c>
      <c r="M33" s="0" t="n">
        <v>0</v>
      </c>
      <c r="N33" s="0" t="n">
        <v>1</v>
      </c>
      <c r="O33" s="0" t="n">
        <v>1</v>
      </c>
      <c r="P33" s="0" t="n">
        <v>2</v>
      </c>
      <c r="Q33" s="0" t="n">
        <v>0</v>
      </c>
      <c r="R33" s="0" t="n">
        <v>0</v>
      </c>
      <c r="S33" s="0" t="n">
        <v>0</v>
      </c>
      <c r="T33" s="0" t="n">
        <v>0</v>
      </c>
      <c r="U33" s="89" t="n">
        <v>0</v>
      </c>
    </row>
    <row r="34" customFormat="false" ht="15.75" hidden="false" customHeight="false" outlineLevel="0" collapsed="false">
      <c r="A34" s="0" t="s">
        <v>157</v>
      </c>
      <c r="B34" s="0" t="s">
        <v>158</v>
      </c>
      <c r="C34" s="0" t="s">
        <v>159</v>
      </c>
      <c r="D34" s="0" t="n">
        <v>260</v>
      </c>
      <c r="E34" s="90" t="s">
        <v>160</v>
      </c>
      <c r="F34" s="0" t="s">
        <v>161</v>
      </c>
      <c r="G34" s="0" t="s">
        <v>125</v>
      </c>
      <c r="H34" s="0" t="s">
        <v>126</v>
      </c>
      <c r="I34" s="0" t="n">
        <v>23.424542</v>
      </c>
      <c r="J34" s="0" t="n">
        <v>53.804267</v>
      </c>
      <c r="K34" s="0" t="n">
        <v>4</v>
      </c>
      <c r="L34" s="0" t="n">
        <v>2</v>
      </c>
      <c r="M34" s="0" t="n">
        <v>0</v>
      </c>
      <c r="N34" s="0" t="n">
        <v>0</v>
      </c>
      <c r="O34" s="0" t="n">
        <v>0</v>
      </c>
      <c r="P34" s="0" t="n">
        <v>0</v>
      </c>
      <c r="Q34" s="0" t="n">
        <v>0</v>
      </c>
      <c r="R34" s="0" t="n">
        <v>5</v>
      </c>
      <c r="S34" s="0" t="n">
        <v>21</v>
      </c>
      <c r="T34" s="0" t="n">
        <v>38</v>
      </c>
      <c r="U34" s="89" t="n">
        <v>18</v>
      </c>
    </row>
    <row r="35" customFormat="false" ht="15.75" hidden="false" customHeight="false" outlineLevel="0" collapsed="false">
      <c r="A35" s="0" t="s">
        <v>157</v>
      </c>
      <c r="B35" s="0" t="s">
        <v>158</v>
      </c>
      <c r="C35" s="0" t="s">
        <v>159</v>
      </c>
      <c r="D35" s="0" t="n">
        <v>260</v>
      </c>
      <c r="E35" s="90" t="s">
        <v>160</v>
      </c>
      <c r="F35" s="0" t="s">
        <v>161</v>
      </c>
      <c r="G35" s="0" t="s">
        <v>127</v>
      </c>
      <c r="H35" s="0" t="s">
        <v>128</v>
      </c>
      <c r="I35" s="0" t="n">
        <v>24.942856</v>
      </c>
      <c r="J35" s="0" t="n">
        <v>55.370293</v>
      </c>
      <c r="K35" s="0" t="n">
        <v>2</v>
      </c>
      <c r="L35" s="0" t="n">
        <v>3</v>
      </c>
      <c r="M35" s="0" t="n">
        <v>3</v>
      </c>
      <c r="N35" s="0" t="n">
        <v>18</v>
      </c>
      <c r="O35" s="0" t="n">
        <v>8</v>
      </c>
      <c r="P35" s="0" t="n">
        <v>11</v>
      </c>
      <c r="Q35" s="0" t="n">
        <v>1</v>
      </c>
      <c r="R35" s="0" t="n">
        <v>14</v>
      </c>
      <c r="S35" s="0" t="n">
        <v>23</v>
      </c>
      <c r="T35" s="0" t="n">
        <v>11</v>
      </c>
      <c r="U35" s="89" t="n">
        <v>41</v>
      </c>
    </row>
    <row r="36" customFormat="false" ht="15.75" hidden="false" customHeight="false" outlineLevel="0" collapsed="false">
      <c r="A36" s="0" t="s">
        <v>157</v>
      </c>
      <c r="B36" s="0" t="s">
        <v>158</v>
      </c>
      <c r="C36" s="0" t="s">
        <v>159</v>
      </c>
      <c r="D36" s="0" t="n">
        <v>260</v>
      </c>
      <c r="E36" s="90" t="s">
        <v>160</v>
      </c>
      <c r="F36" s="0" t="s">
        <v>161</v>
      </c>
      <c r="G36" s="0" t="s">
        <v>129</v>
      </c>
      <c r="H36" s="0" t="s">
        <v>130</v>
      </c>
      <c r="I36" s="0" t="n">
        <v>25.176641</v>
      </c>
      <c r="J36" s="0" t="n">
        <v>55.751414</v>
      </c>
      <c r="K36" s="0" t="n">
        <v>30</v>
      </c>
      <c r="L36" s="0" t="n">
        <v>38</v>
      </c>
      <c r="M36" s="0" t="n">
        <v>27</v>
      </c>
      <c r="N36" s="0" t="n">
        <v>38</v>
      </c>
      <c r="O36" s="0" t="n">
        <v>66</v>
      </c>
      <c r="P36" s="0" t="n">
        <v>82</v>
      </c>
      <c r="Q36" s="0" t="n">
        <v>36</v>
      </c>
      <c r="R36" s="0" t="n">
        <v>49</v>
      </c>
      <c r="S36" s="0" t="n">
        <v>77</v>
      </c>
      <c r="T36" s="0" t="n">
        <v>80</v>
      </c>
      <c r="U36" s="89" t="n">
        <v>50</v>
      </c>
    </row>
    <row r="37" customFormat="false" ht="15.75" hidden="false" customHeight="false" outlineLevel="0" collapsed="false">
      <c r="A37" s="0" t="s">
        <v>157</v>
      </c>
      <c r="B37" s="0" t="s">
        <v>158</v>
      </c>
      <c r="C37" s="0" t="s">
        <v>159</v>
      </c>
      <c r="D37" s="0" t="n">
        <v>260</v>
      </c>
      <c r="E37" s="90" t="s">
        <v>160</v>
      </c>
      <c r="F37" s="0" t="s">
        <v>161</v>
      </c>
      <c r="G37" s="0" t="s">
        <v>131</v>
      </c>
      <c r="H37" s="0" t="s">
        <v>132</v>
      </c>
      <c r="I37" s="0" t="n">
        <v>25.402217</v>
      </c>
      <c r="J37" s="0" t="n">
        <v>55.525883</v>
      </c>
      <c r="K37" s="0" t="n">
        <v>18</v>
      </c>
      <c r="L37" s="0" t="n">
        <v>4</v>
      </c>
      <c r="M37" s="0" t="n">
        <v>13</v>
      </c>
      <c r="N37" s="0" t="n">
        <v>14</v>
      </c>
      <c r="O37" s="0" t="n">
        <v>19</v>
      </c>
      <c r="P37" s="0" t="n">
        <v>23</v>
      </c>
      <c r="Q37" s="0" t="n">
        <v>24</v>
      </c>
      <c r="R37" s="0" t="n">
        <v>33</v>
      </c>
      <c r="S37" s="0" t="n">
        <v>29</v>
      </c>
      <c r="T37" s="0" t="n">
        <v>37</v>
      </c>
      <c r="U37" s="89" t="n">
        <v>42</v>
      </c>
    </row>
    <row r="38" customFormat="false" ht="15.75" hidden="false" customHeight="false" outlineLevel="0" collapsed="false">
      <c r="A38" s="0" t="s">
        <v>157</v>
      </c>
      <c r="B38" s="0" t="s">
        <v>158</v>
      </c>
      <c r="C38" s="0" t="s">
        <v>159</v>
      </c>
      <c r="D38" s="0" t="n">
        <v>260</v>
      </c>
      <c r="E38" s="90" t="s">
        <v>160</v>
      </c>
      <c r="F38" s="0" t="s">
        <v>161</v>
      </c>
      <c r="G38" s="0" t="s">
        <v>133</v>
      </c>
      <c r="H38" s="0" t="s">
        <v>134</v>
      </c>
      <c r="I38" s="0" t="n">
        <v>25.486566</v>
      </c>
      <c r="J38" s="0" t="n">
        <v>55.743879</v>
      </c>
      <c r="K38" s="0" t="n">
        <v>12</v>
      </c>
      <c r="L38" s="0" t="n">
        <v>5</v>
      </c>
      <c r="M38" s="0" t="n">
        <v>6</v>
      </c>
      <c r="N38" s="0" t="n">
        <v>0</v>
      </c>
      <c r="O38" s="0" t="n">
        <v>8</v>
      </c>
      <c r="P38" s="0" t="n">
        <v>9</v>
      </c>
      <c r="Q38" s="0" t="n">
        <v>10</v>
      </c>
      <c r="R38" s="0" t="n">
        <v>37</v>
      </c>
      <c r="S38" s="0" t="n">
        <v>26</v>
      </c>
      <c r="T38" s="0" t="n">
        <v>26</v>
      </c>
      <c r="U38" s="89" t="n">
        <v>22</v>
      </c>
    </row>
    <row r="39" customFormat="false" ht="15.75" hidden="false" customHeight="false" outlineLevel="0" collapsed="false">
      <c r="A39" s="0" t="s">
        <v>157</v>
      </c>
      <c r="B39" s="0" t="s">
        <v>158</v>
      </c>
      <c r="C39" s="0" t="s">
        <v>159</v>
      </c>
      <c r="D39" s="0" t="n">
        <v>260</v>
      </c>
      <c r="E39" s="90" t="s">
        <v>160</v>
      </c>
      <c r="F39" s="0" t="s">
        <v>161</v>
      </c>
      <c r="G39" s="0" t="s">
        <v>135</v>
      </c>
      <c r="H39" s="0" t="s">
        <v>136</v>
      </c>
      <c r="I39" s="0" t="n">
        <v>25.673955</v>
      </c>
      <c r="J39" s="0" t="n">
        <v>56.007467</v>
      </c>
      <c r="K39" s="0" t="n">
        <v>53</v>
      </c>
      <c r="L39" s="0" t="n">
        <v>55</v>
      </c>
      <c r="M39" s="0" t="n">
        <v>29</v>
      </c>
      <c r="N39" s="0" t="n">
        <v>15</v>
      </c>
      <c r="O39" s="0" t="n">
        <v>9</v>
      </c>
      <c r="P39" s="0" t="n">
        <v>17</v>
      </c>
      <c r="Q39" s="0" t="n">
        <v>33</v>
      </c>
      <c r="R39" s="0" t="n">
        <v>16</v>
      </c>
      <c r="S39" s="0" t="n">
        <v>37</v>
      </c>
      <c r="T39" s="0" t="n">
        <v>31</v>
      </c>
      <c r="U39" s="89" t="n">
        <v>21</v>
      </c>
    </row>
    <row r="40" customFormat="false" ht="15.75" hidden="false" customHeight="false" outlineLevel="0" collapsed="false">
      <c r="A40" s="0" t="s">
        <v>157</v>
      </c>
      <c r="B40" s="0" t="s">
        <v>158</v>
      </c>
      <c r="C40" s="0" t="s">
        <v>159</v>
      </c>
      <c r="D40" s="0" t="n">
        <v>260</v>
      </c>
      <c r="E40" s="90" t="s">
        <v>160</v>
      </c>
      <c r="F40" s="0" t="s">
        <v>161</v>
      </c>
      <c r="G40" s="0" t="s">
        <v>137</v>
      </c>
      <c r="H40" s="0" t="s">
        <v>138</v>
      </c>
      <c r="I40" s="0" t="n">
        <v>25.480163</v>
      </c>
      <c r="J40" s="0" t="n">
        <v>56.272116</v>
      </c>
      <c r="K40" s="0" t="n">
        <v>37</v>
      </c>
      <c r="L40" s="0" t="n">
        <v>24</v>
      </c>
      <c r="M40" s="0" t="n">
        <v>45</v>
      </c>
      <c r="N40" s="0" t="n">
        <v>11</v>
      </c>
      <c r="O40" s="0" t="n">
        <v>0</v>
      </c>
      <c r="P40" s="0" t="n">
        <v>5</v>
      </c>
      <c r="Q40" s="0" t="n">
        <v>31</v>
      </c>
      <c r="R40" s="0" t="n">
        <v>37</v>
      </c>
      <c r="S40" s="0" t="n">
        <v>62</v>
      </c>
      <c r="T40" s="0" t="n">
        <v>54</v>
      </c>
      <c r="U40" s="89" t="n">
        <v>36</v>
      </c>
    </row>
    <row r="41" customFormat="false" ht="15.75" hidden="false" customHeight="false" outlineLevel="0" collapsed="false">
      <c r="A41" s="0" t="s">
        <v>157</v>
      </c>
      <c r="B41" s="0" t="s">
        <v>158</v>
      </c>
      <c r="C41" s="0" t="s">
        <v>159</v>
      </c>
      <c r="D41" s="0" t="n">
        <v>260</v>
      </c>
      <c r="E41" s="90" t="s">
        <v>160</v>
      </c>
      <c r="F41" s="0" t="s">
        <v>161</v>
      </c>
      <c r="G41" s="0" t="s">
        <v>139</v>
      </c>
      <c r="H41" s="0" t="s">
        <v>140</v>
      </c>
      <c r="I41" s="0" t="s">
        <v>141</v>
      </c>
      <c r="J41" s="0" t="s">
        <v>141</v>
      </c>
      <c r="K41" s="0" t="n">
        <v>0</v>
      </c>
      <c r="L41" s="0" t="n">
        <v>10</v>
      </c>
      <c r="M41" s="0" t="n">
        <v>0</v>
      </c>
      <c r="N41" s="0" t="n">
        <v>2</v>
      </c>
      <c r="O41" s="0" t="n">
        <v>5</v>
      </c>
      <c r="P41" s="0" t="n">
        <v>0</v>
      </c>
      <c r="Q41" s="0" t="n">
        <v>3</v>
      </c>
      <c r="R41" s="0" t="n">
        <v>0</v>
      </c>
      <c r="S41" s="0" t="n">
        <v>1</v>
      </c>
      <c r="T41" s="0" t="n">
        <v>0</v>
      </c>
      <c r="U41" s="89" t="n">
        <v>1</v>
      </c>
    </row>
    <row r="42" customFormat="false" ht="15.75" hidden="false" customHeight="false" outlineLevel="0" collapsed="false">
      <c r="A42" s="0" t="s">
        <v>162</v>
      </c>
      <c r="B42" s="0" t="s">
        <v>163</v>
      </c>
      <c r="C42" s="0" t="s">
        <v>164</v>
      </c>
      <c r="D42" s="0" t="n">
        <v>300</v>
      </c>
      <c r="E42" s="90" t="s">
        <v>165</v>
      </c>
      <c r="F42" s="0" t="s">
        <v>166</v>
      </c>
      <c r="G42" s="0" t="s">
        <v>125</v>
      </c>
      <c r="H42" s="0" t="s">
        <v>126</v>
      </c>
      <c r="I42" s="0" t="n">
        <v>23.424542</v>
      </c>
      <c r="J42" s="0" t="n">
        <v>53.804267</v>
      </c>
      <c r="K42" s="0" t="n">
        <v>0</v>
      </c>
      <c r="L42" s="0" t="n">
        <v>0</v>
      </c>
      <c r="M42" s="0" t="n">
        <v>0</v>
      </c>
      <c r="N42" s="0" t="n">
        <v>0</v>
      </c>
      <c r="O42" s="0" t="n">
        <v>0</v>
      </c>
      <c r="P42" s="0" t="n">
        <v>0</v>
      </c>
      <c r="Q42" s="0" t="n">
        <v>0</v>
      </c>
      <c r="R42" s="0" t="n">
        <v>0</v>
      </c>
      <c r="S42" s="0" t="n">
        <v>0</v>
      </c>
      <c r="T42" s="0" t="n">
        <v>0</v>
      </c>
      <c r="U42" s="89" t="n">
        <v>0</v>
      </c>
    </row>
    <row r="43" customFormat="false" ht="15.75" hidden="false" customHeight="false" outlineLevel="0" collapsed="false">
      <c r="A43" s="0" t="s">
        <v>162</v>
      </c>
      <c r="B43" s="0" t="s">
        <v>163</v>
      </c>
      <c r="C43" s="0" t="s">
        <v>164</v>
      </c>
      <c r="D43" s="0" t="n">
        <v>300</v>
      </c>
      <c r="E43" s="90" t="s">
        <v>165</v>
      </c>
      <c r="F43" s="0" t="s">
        <v>166</v>
      </c>
      <c r="G43" s="0" t="s">
        <v>127</v>
      </c>
      <c r="H43" s="0" t="s">
        <v>128</v>
      </c>
      <c r="I43" s="0" t="n">
        <v>24.942856</v>
      </c>
      <c r="J43" s="0" t="n">
        <v>55.370293</v>
      </c>
      <c r="K43" s="0" t="n">
        <v>0</v>
      </c>
      <c r="L43" s="0" t="n">
        <v>2</v>
      </c>
      <c r="M43" s="0" t="n">
        <v>0</v>
      </c>
      <c r="N43" s="0" t="n">
        <v>0</v>
      </c>
      <c r="O43" s="0" t="n">
        <v>10</v>
      </c>
      <c r="P43" s="0" t="n">
        <v>0</v>
      </c>
      <c r="Q43" s="0" t="n">
        <v>0</v>
      </c>
      <c r="R43" s="0" t="n">
        <v>0</v>
      </c>
      <c r="S43" s="0" t="n">
        <v>0</v>
      </c>
      <c r="T43" s="0" t="n">
        <v>0</v>
      </c>
      <c r="U43" s="89" t="n">
        <v>0</v>
      </c>
    </row>
    <row r="44" customFormat="false" ht="15.75" hidden="false" customHeight="false" outlineLevel="0" collapsed="false">
      <c r="A44" s="0" t="s">
        <v>162</v>
      </c>
      <c r="B44" s="0" t="s">
        <v>163</v>
      </c>
      <c r="C44" s="0" t="s">
        <v>164</v>
      </c>
      <c r="D44" s="0" t="n">
        <v>300</v>
      </c>
      <c r="E44" s="90" t="s">
        <v>165</v>
      </c>
      <c r="F44" s="0" t="s">
        <v>166</v>
      </c>
      <c r="G44" s="0" t="s">
        <v>129</v>
      </c>
      <c r="H44" s="0" t="s">
        <v>130</v>
      </c>
      <c r="I44" s="0" t="n">
        <v>25.176641</v>
      </c>
      <c r="J44" s="0" t="n">
        <v>55.751414</v>
      </c>
      <c r="K44" s="0" t="n">
        <v>1</v>
      </c>
      <c r="L44" s="0" t="n">
        <v>0</v>
      </c>
      <c r="M44" s="0" t="n">
        <v>0</v>
      </c>
      <c r="N44" s="0" t="n">
        <v>0</v>
      </c>
      <c r="O44" s="0" t="n">
        <v>0</v>
      </c>
      <c r="P44" s="0" t="n">
        <v>1</v>
      </c>
      <c r="Q44" s="0" t="n">
        <v>1</v>
      </c>
      <c r="R44" s="0" t="n">
        <v>1</v>
      </c>
      <c r="S44" s="0" t="n">
        <v>0</v>
      </c>
      <c r="T44" s="0" t="n">
        <v>0</v>
      </c>
      <c r="U44" s="89" t="n">
        <v>0</v>
      </c>
    </row>
    <row r="45" customFormat="false" ht="15.75" hidden="false" customHeight="false" outlineLevel="0" collapsed="false">
      <c r="A45" s="0" t="s">
        <v>162</v>
      </c>
      <c r="B45" s="0" t="s">
        <v>163</v>
      </c>
      <c r="C45" s="0" t="s">
        <v>164</v>
      </c>
      <c r="D45" s="0" t="n">
        <v>300</v>
      </c>
      <c r="E45" s="90" t="s">
        <v>165</v>
      </c>
      <c r="F45" s="0" t="s">
        <v>166</v>
      </c>
      <c r="G45" s="0" t="s">
        <v>131</v>
      </c>
      <c r="H45" s="0" t="s">
        <v>132</v>
      </c>
      <c r="I45" s="0" t="n">
        <v>25.402217</v>
      </c>
      <c r="J45" s="0" t="n">
        <v>55.525883</v>
      </c>
      <c r="K45" s="0" t="n">
        <v>0</v>
      </c>
      <c r="L45" s="0" t="n">
        <v>0</v>
      </c>
      <c r="M45" s="0" t="n">
        <v>1</v>
      </c>
      <c r="N45" s="0" t="n">
        <v>2</v>
      </c>
      <c r="O45" s="0" t="n">
        <v>0</v>
      </c>
      <c r="P45" s="0" t="n">
        <v>0</v>
      </c>
      <c r="Q45" s="0" t="n">
        <v>2</v>
      </c>
      <c r="R45" s="0" t="n">
        <v>0</v>
      </c>
      <c r="S45" s="0" t="n">
        <v>0</v>
      </c>
      <c r="T45" s="0" t="n">
        <v>0</v>
      </c>
      <c r="U45" s="89" t="n">
        <v>0</v>
      </c>
    </row>
    <row r="46" customFormat="false" ht="15.75" hidden="false" customHeight="false" outlineLevel="0" collapsed="false">
      <c r="A46" s="0" t="s">
        <v>162</v>
      </c>
      <c r="B46" s="0" t="s">
        <v>163</v>
      </c>
      <c r="C46" s="0" t="s">
        <v>164</v>
      </c>
      <c r="D46" s="0" t="n">
        <v>300</v>
      </c>
      <c r="E46" s="90" t="s">
        <v>165</v>
      </c>
      <c r="F46" s="0" t="s">
        <v>166</v>
      </c>
      <c r="G46" s="0" t="s">
        <v>133</v>
      </c>
      <c r="H46" s="0" t="s">
        <v>134</v>
      </c>
      <c r="I46" s="0" t="n">
        <v>25.486566</v>
      </c>
      <c r="J46" s="0" t="n">
        <v>55.743879</v>
      </c>
      <c r="K46" s="0" t="n">
        <v>5</v>
      </c>
      <c r="L46" s="0" t="n">
        <v>0</v>
      </c>
      <c r="M46" s="0" t="n">
        <v>0</v>
      </c>
      <c r="N46" s="0" t="n">
        <v>0</v>
      </c>
      <c r="O46" s="0" t="n">
        <v>1</v>
      </c>
      <c r="P46" s="0" t="n">
        <v>0</v>
      </c>
      <c r="Q46" s="0" t="n">
        <v>0</v>
      </c>
      <c r="R46" s="0" t="n">
        <v>0</v>
      </c>
      <c r="S46" s="0" t="n">
        <v>0</v>
      </c>
      <c r="T46" s="0" t="n">
        <v>0</v>
      </c>
      <c r="U46" s="89" t="n">
        <v>0</v>
      </c>
    </row>
    <row r="47" customFormat="false" ht="15.75" hidden="false" customHeight="false" outlineLevel="0" collapsed="false">
      <c r="A47" s="0" t="s">
        <v>162</v>
      </c>
      <c r="B47" s="0" t="s">
        <v>163</v>
      </c>
      <c r="C47" s="0" t="s">
        <v>164</v>
      </c>
      <c r="D47" s="0" t="n">
        <v>300</v>
      </c>
      <c r="E47" s="90" t="s">
        <v>165</v>
      </c>
      <c r="F47" s="0" t="s">
        <v>166</v>
      </c>
      <c r="G47" s="0" t="s">
        <v>135</v>
      </c>
      <c r="H47" s="0" t="s">
        <v>136</v>
      </c>
      <c r="I47" s="0" t="n">
        <v>25.673955</v>
      </c>
      <c r="J47" s="0" t="n">
        <v>56.007467</v>
      </c>
      <c r="K47" s="0" t="n">
        <v>3</v>
      </c>
      <c r="L47" s="0" t="n">
        <v>0</v>
      </c>
      <c r="M47" s="0" t="n">
        <v>0</v>
      </c>
      <c r="N47" s="0" t="n">
        <v>0</v>
      </c>
      <c r="O47" s="0" t="n">
        <v>0</v>
      </c>
      <c r="P47" s="0" t="n">
        <v>0</v>
      </c>
      <c r="Q47" s="0" t="n">
        <v>3</v>
      </c>
      <c r="R47" s="0" t="n">
        <v>0</v>
      </c>
      <c r="S47" s="0" t="n">
        <v>0</v>
      </c>
      <c r="T47" s="0" t="n">
        <v>0</v>
      </c>
      <c r="U47" s="89" t="n">
        <v>0</v>
      </c>
    </row>
    <row r="48" customFormat="false" ht="15.75" hidden="false" customHeight="false" outlineLevel="0" collapsed="false">
      <c r="A48" s="0" t="s">
        <v>162</v>
      </c>
      <c r="B48" s="0" t="s">
        <v>163</v>
      </c>
      <c r="C48" s="0" t="s">
        <v>164</v>
      </c>
      <c r="D48" s="0" t="n">
        <v>300</v>
      </c>
      <c r="E48" s="90" t="s">
        <v>165</v>
      </c>
      <c r="F48" s="0" t="s">
        <v>166</v>
      </c>
      <c r="G48" s="0" t="s">
        <v>137</v>
      </c>
      <c r="H48" s="0" t="s">
        <v>138</v>
      </c>
      <c r="I48" s="0" t="n">
        <v>25.480163</v>
      </c>
      <c r="J48" s="0" t="n">
        <v>56.272116</v>
      </c>
      <c r="K48" s="0" t="n">
        <v>0</v>
      </c>
      <c r="L48" s="0" t="n">
        <v>0</v>
      </c>
      <c r="M48" s="0" t="n">
        <v>0</v>
      </c>
      <c r="N48" s="0" t="n">
        <v>0</v>
      </c>
      <c r="O48" s="0" t="n">
        <v>0</v>
      </c>
      <c r="P48" s="0" t="n">
        <v>0</v>
      </c>
      <c r="Q48" s="0" t="n">
        <v>0</v>
      </c>
      <c r="R48" s="0" t="n">
        <v>0</v>
      </c>
      <c r="S48" s="0" t="n">
        <v>0</v>
      </c>
      <c r="T48" s="0" t="n">
        <v>0</v>
      </c>
      <c r="U48" s="89" t="n">
        <v>0</v>
      </c>
    </row>
    <row r="49" customFormat="false" ht="15.75" hidden="false" customHeight="false" outlineLevel="0" collapsed="false">
      <c r="A49" s="0" t="s">
        <v>162</v>
      </c>
      <c r="B49" s="0" t="s">
        <v>163</v>
      </c>
      <c r="C49" s="0" t="s">
        <v>164</v>
      </c>
      <c r="D49" s="0" t="n">
        <v>300</v>
      </c>
      <c r="E49" s="90" t="s">
        <v>165</v>
      </c>
      <c r="F49" s="0" t="s">
        <v>166</v>
      </c>
      <c r="G49" s="0" t="s">
        <v>139</v>
      </c>
      <c r="H49" s="0" t="s">
        <v>140</v>
      </c>
      <c r="I49" s="0" t="s">
        <v>141</v>
      </c>
      <c r="J49" s="0" t="s">
        <v>141</v>
      </c>
      <c r="K49" s="0" t="n">
        <v>0</v>
      </c>
      <c r="L49" s="0" t="n">
        <v>0</v>
      </c>
      <c r="M49" s="0" t="n">
        <v>0</v>
      </c>
      <c r="N49" s="0" t="n">
        <v>0</v>
      </c>
      <c r="O49" s="0" t="n">
        <v>0</v>
      </c>
      <c r="P49" s="0" t="n">
        <v>0</v>
      </c>
      <c r="Q49" s="0" t="n">
        <v>0</v>
      </c>
      <c r="R49" s="0" t="n">
        <v>0</v>
      </c>
      <c r="S49" s="0" t="n">
        <v>0</v>
      </c>
      <c r="T49" s="0" t="n">
        <v>0</v>
      </c>
      <c r="U49" s="89" t="n">
        <v>0</v>
      </c>
    </row>
    <row r="50" customFormat="false" ht="15.75" hidden="false" customHeight="false" outlineLevel="0" collapsed="false">
      <c r="A50" s="0" t="s">
        <v>167</v>
      </c>
      <c r="B50" s="0" t="s">
        <v>168</v>
      </c>
      <c r="C50" s="0" t="s">
        <v>169</v>
      </c>
      <c r="D50" s="0" t="n">
        <v>1130</v>
      </c>
      <c r="E50" s="90" t="s">
        <v>170</v>
      </c>
      <c r="F50" s="0" t="s">
        <v>171</v>
      </c>
      <c r="G50" s="0" t="s">
        <v>125</v>
      </c>
      <c r="H50" s="0" t="s">
        <v>126</v>
      </c>
      <c r="I50" s="0" t="n">
        <v>23.424542</v>
      </c>
      <c r="J50" s="0" t="n">
        <v>53.804267</v>
      </c>
      <c r="K50" s="0" t="n">
        <v>3</v>
      </c>
      <c r="L50" s="0" t="n">
        <v>0</v>
      </c>
      <c r="M50" s="0" t="n">
        <v>0</v>
      </c>
      <c r="N50" s="0" t="n">
        <v>0</v>
      </c>
      <c r="O50" s="0" t="n">
        <v>0</v>
      </c>
      <c r="P50" s="0" t="n">
        <v>0</v>
      </c>
      <c r="Q50" s="0" t="n">
        <v>0</v>
      </c>
      <c r="R50" s="0" t="n">
        <v>0</v>
      </c>
      <c r="S50" s="0" t="n">
        <v>0</v>
      </c>
      <c r="T50" s="0" t="n">
        <v>0</v>
      </c>
      <c r="U50" s="89" t="n">
        <v>0</v>
      </c>
    </row>
    <row r="51" customFormat="false" ht="15.75" hidden="false" customHeight="false" outlineLevel="0" collapsed="false">
      <c r="A51" s="0" t="s">
        <v>167</v>
      </c>
      <c r="B51" s="0" t="s">
        <v>168</v>
      </c>
      <c r="C51" s="0" t="s">
        <v>169</v>
      </c>
      <c r="D51" s="0" t="n">
        <v>1130</v>
      </c>
      <c r="E51" s="90" t="s">
        <v>170</v>
      </c>
      <c r="F51" s="0" t="s">
        <v>171</v>
      </c>
      <c r="G51" s="0" t="s">
        <v>127</v>
      </c>
      <c r="H51" s="0" t="s">
        <v>128</v>
      </c>
      <c r="I51" s="0" t="n">
        <v>24.942856</v>
      </c>
      <c r="J51" s="0" t="n">
        <v>55.370293</v>
      </c>
      <c r="K51" s="0" t="n">
        <v>2</v>
      </c>
      <c r="L51" s="0" t="n">
        <v>1</v>
      </c>
      <c r="M51" s="0" t="n">
        <v>1</v>
      </c>
      <c r="N51" s="0" t="n">
        <v>6</v>
      </c>
      <c r="O51" s="0" t="n">
        <v>3</v>
      </c>
      <c r="P51" s="0" t="n">
        <v>0</v>
      </c>
      <c r="Q51" s="0" t="n">
        <v>1</v>
      </c>
      <c r="R51" s="0" t="n">
        <v>0</v>
      </c>
      <c r="S51" s="0" t="n">
        <v>0</v>
      </c>
      <c r="T51" s="0" t="n">
        <v>0</v>
      </c>
      <c r="U51" s="89" t="n">
        <v>0</v>
      </c>
    </row>
    <row r="52" customFormat="false" ht="15.75" hidden="false" customHeight="false" outlineLevel="0" collapsed="false">
      <c r="A52" s="0" t="s">
        <v>167</v>
      </c>
      <c r="B52" s="0" t="s">
        <v>168</v>
      </c>
      <c r="C52" s="0" t="s">
        <v>169</v>
      </c>
      <c r="D52" s="0" t="n">
        <v>1130</v>
      </c>
      <c r="E52" s="90" t="s">
        <v>170</v>
      </c>
      <c r="F52" s="0" t="s">
        <v>171</v>
      </c>
      <c r="G52" s="0" t="s">
        <v>129</v>
      </c>
      <c r="H52" s="0" t="s">
        <v>130</v>
      </c>
      <c r="I52" s="0" t="n">
        <v>25.176641</v>
      </c>
      <c r="J52" s="0" t="n">
        <v>55.751414</v>
      </c>
      <c r="K52" s="0" t="n">
        <v>19</v>
      </c>
      <c r="L52" s="0" t="n">
        <v>19</v>
      </c>
      <c r="M52" s="0" t="n">
        <v>8</v>
      </c>
      <c r="N52" s="0" t="n">
        <v>16</v>
      </c>
      <c r="O52" s="0" t="n">
        <v>5</v>
      </c>
      <c r="P52" s="0" t="n">
        <v>19</v>
      </c>
      <c r="Q52" s="0" t="n">
        <v>7</v>
      </c>
      <c r="R52" s="0" t="n">
        <v>1</v>
      </c>
      <c r="S52" s="0" t="n">
        <v>2</v>
      </c>
      <c r="T52" s="0" t="n">
        <v>0</v>
      </c>
      <c r="U52" s="89" t="n">
        <v>0</v>
      </c>
    </row>
    <row r="53" customFormat="false" ht="15.75" hidden="false" customHeight="false" outlineLevel="0" collapsed="false">
      <c r="A53" s="0" t="s">
        <v>167</v>
      </c>
      <c r="B53" s="0" t="s">
        <v>168</v>
      </c>
      <c r="C53" s="0" t="s">
        <v>169</v>
      </c>
      <c r="D53" s="0" t="n">
        <v>1130</v>
      </c>
      <c r="E53" s="90" t="s">
        <v>170</v>
      </c>
      <c r="F53" s="0" t="s">
        <v>171</v>
      </c>
      <c r="G53" s="0" t="s">
        <v>131</v>
      </c>
      <c r="H53" s="0" t="s">
        <v>132</v>
      </c>
      <c r="I53" s="0" t="n">
        <v>25.402217</v>
      </c>
      <c r="J53" s="0" t="n">
        <v>55.525883</v>
      </c>
      <c r="K53" s="0" t="n">
        <v>9</v>
      </c>
      <c r="L53" s="0" t="n">
        <v>2</v>
      </c>
      <c r="M53" s="0" t="n">
        <v>4</v>
      </c>
      <c r="N53" s="0" t="n">
        <v>3</v>
      </c>
      <c r="O53" s="0" t="n">
        <v>4</v>
      </c>
      <c r="P53" s="0" t="n">
        <v>5</v>
      </c>
      <c r="Q53" s="0" t="n">
        <v>0</v>
      </c>
      <c r="R53" s="0" t="n">
        <v>4</v>
      </c>
      <c r="S53" s="0" t="n">
        <v>1</v>
      </c>
      <c r="T53" s="0" t="n">
        <v>0</v>
      </c>
      <c r="U53" s="89" t="n">
        <v>2</v>
      </c>
    </row>
    <row r="54" customFormat="false" ht="15.75" hidden="false" customHeight="false" outlineLevel="0" collapsed="false">
      <c r="A54" s="0" t="s">
        <v>167</v>
      </c>
      <c r="B54" s="0" t="s">
        <v>168</v>
      </c>
      <c r="C54" s="0" t="s">
        <v>169</v>
      </c>
      <c r="D54" s="0" t="n">
        <v>1130</v>
      </c>
      <c r="E54" s="90" t="s">
        <v>170</v>
      </c>
      <c r="F54" s="0" t="s">
        <v>171</v>
      </c>
      <c r="G54" s="0" t="s">
        <v>133</v>
      </c>
      <c r="H54" s="0" t="s">
        <v>134</v>
      </c>
      <c r="I54" s="0" t="n">
        <v>25.486566</v>
      </c>
      <c r="J54" s="0" t="n">
        <v>55.743879</v>
      </c>
      <c r="K54" s="0" t="n">
        <v>8</v>
      </c>
      <c r="L54" s="0" t="n">
        <v>3</v>
      </c>
      <c r="M54" s="0" t="n">
        <v>4</v>
      </c>
      <c r="N54" s="0" t="n">
        <v>0</v>
      </c>
      <c r="O54" s="0" t="n">
        <v>2</v>
      </c>
      <c r="P54" s="0" t="n">
        <v>1</v>
      </c>
      <c r="Q54" s="0" t="n">
        <v>0</v>
      </c>
      <c r="R54" s="0" t="n">
        <v>0</v>
      </c>
      <c r="S54" s="0" t="n">
        <v>0</v>
      </c>
      <c r="T54" s="0" t="n">
        <v>0</v>
      </c>
      <c r="U54" s="89" t="n">
        <v>0</v>
      </c>
    </row>
    <row r="55" customFormat="false" ht="15.75" hidden="false" customHeight="false" outlineLevel="0" collapsed="false">
      <c r="A55" s="0" t="s">
        <v>167</v>
      </c>
      <c r="B55" s="0" t="s">
        <v>168</v>
      </c>
      <c r="C55" s="0" t="s">
        <v>169</v>
      </c>
      <c r="D55" s="0" t="n">
        <v>1130</v>
      </c>
      <c r="E55" s="90" t="s">
        <v>170</v>
      </c>
      <c r="F55" s="0" t="s">
        <v>171</v>
      </c>
      <c r="G55" s="0" t="s">
        <v>135</v>
      </c>
      <c r="H55" s="0" t="s">
        <v>136</v>
      </c>
      <c r="I55" s="0" t="n">
        <v>25.673955</v>
      </c>
      <c r="J55" s="0" t="n">
        <v>56.007467</v>
      </c>
      <c r="K55" s="0" t="n">
        <v>22</v>
      </c>
      <c r="L55" s="0" t="n">
        <v>19</v>
      </c>
      <c r="M55" s="0" t="n">
        <v>8</v>
      </c>
      <c r="N55" s="0" t="n">
        <v>4</v>
      </c>
      <c r="O55" s="0" t="n">
        <v>3</v>
      </c>
      <c r="P55" s="0" t="n">
        <v>4</v>
      </c>
      <c r="Q55" s="0" t="n">
        <v>6</v>
      </c>
      <c r="R55" s="0" t="n">
        <v>0</v>
      </c>
      <c r="S55" s="0" t="n">
        <v>1</v>
      </c>
      <c r="T55" s="0" t="n">
        <v>0</v>
      </c>
      <c r="U55" s="89" t="n">
        <v>0</v>
      </c>
    </row>
    <row r="56" customFormat="false" ht="15.75" hidden="false" customHeight="false" outlineLevel="0" collapsed="false">
      <c r="A56" s="0" t="s">
        <v>167</v>
      </c>
      <c r="B56" s="0" t="s">
        <v>168</v>
      </c>
      <c r="C56" s="0" t="s">
        <v>169</v>
      </c>
      <c r="D56" s="0" t="n">
        <v>1130</v>
      </c>
      <c r="E56" s="90" t="s">
        <v>170</v>
      </c>
      <c r="F56" s="0" t="s">
        <v>171</v>
      </c>
      <c r="G56" s="0" t="s">
        <v>137</v>
      </c>
      <c r="H56" s="0" t="s">
        <v>138</v>
      </c>
      <c r="I56" s="0" t="n">
        <v>25.480163</v>
      </c>
      <c r="J56" s="0" t="n">
        <v>56.272116</v>
      </c>
      <c r="K56" s="0" t="n">
        <v>10</v>
      </c>
      <c r="L56" s="0" t="n">
        <v>14</v>
      </c>
      <c r="M56" s="0" t="n">
        <v>10</v>
      </c>
      <c r="N56" s="0" t="n">
        <v>2</v>
      </c>
      <c r="O56" s="0" t="n">
        <v>0</v>
      </c>
      <c r="P56" s="0" t="n">
        <v>0</v>
      </c>
      <c r="Q56" s="0" t="n">
        <v>5</v>
      </c>
      <c r="R56" s="0" t="n">
        <v>0</v>
      </c>
      <c r="S56" s="0" t="n">
        <v>0</v>
      </c>
      <c r="T56" s="0" t="n">
        <v>0</v>
      </c>
      <c r="U56" s="89" t="n">
        <v>0</v>
      </c>
    </row>
    <row r="57" customFormat="false" ht="15.75" hidden="false" customHeight="false" outlineLevel="0" collapsed="false">
      <c r="A57" s="0" t="s">
        <v>167</v>
      </c>
      <c r="B57" s="0" t="s">
        <v>168</v>
      </c>
      <c r="C57" s="0" t="s">
        <v>169</v>
      </c>
      <c r="D57" s="0" t="n">
        <v>1130</v>
      </c>
      <c r="E57" s="90" t="s">
        <v>170</v>
      </c>
      <c r="F57" s="0" t="s">
        <v>171</v>
      </c>
      <c r="G57" s="0" t="s">
        <v>139</v>
      </c>
      <c r="H57" s="0" t="s">
        <v>140</v>
      </c>
      <c r="I57" s="0" t="s">
        <v>141</v>
      </c>
      <c r="J57" s="0" t="s">
        <v>141</v>
      </c>
      <c r="K57" s="0" t="n">
        <v>0</v>
      </c>
      <c r="L57" s="0" t="n">
        <v>8</v>
      </c>
      <c r="M57" s="0" t="n">
        <v>0</v>
      </c>
      <c r="N57" s="0" t="n">
        <v>1</v>
      </c>
      <c r="O57" s="0" t="n">
        <v>1</v>
      </c>
      <c r="P57" s="0" t="n">
        <v>0</v>
      </c>
      <c r="Q57" s="0" t="n">
        <v>0</v>
      </c>
      <c r="R57" s="0" t="n">
        <v>0</v>
      </c>
      <c r="S57" s="0" t="n">
        <v>0</v>
      </c>
      <c r="T57" s="0" t="n">
        <v>0</v>
      </c>
      <c r="U57" s="89" t="n">
        <v>0</v>
      </c>
    </row>
    <row r="58" customFormat="false" ht="15.75" hidden="false" customHeight="false" outlineLevel="0" collapsed="false">
      <c r="A58" s="0" t="s">
        <v>172</v>
      </c>
      <c r="B58" s="0" t="s">
        <v>173</v>
      </c>
      <c r="C58" s="0" t="s">
        <v>174</v>
      </c>
      <c r="D58" s="0" t="n">
        <v>1210</v>
      </c>
      <c r="E58" s="90" t="s">
        <v>175</v>
      </c>
      <c r="F58" s="0" t="s">
        <v>176</v>
      </c>
      <c r="G58" s="0" t="s">
        <v>125</v>
      </c>
      <c r="H58" s="0" t="s">
        <v>126</v>
      </c>
      <c r="I58" s="0" t="n">
        <v>23.424542</v>
      </c>
      <c r="J58" s="0" t="n">
        <v>53.804267</v>
      </c>
      <c r="K58" s="0" t="n">
        <v>0</v>
      </c>
      <c r="L58" s="0" t="n">
        <v>0</v>
      </c>
      <c r="M58" s="0" t="n">
        <v>0</v>
      </c>
      <c r="N58" s="0" t="n">
        <v>0</v>
      </c>
      <c r="O58" s="0" t="n">
        <v>0</v>
      </c>
      <c r="P58" s="0" t="n">
        <v>0</v>
      </c>
      <c r="Q58" s="0" t="n">
        <v>0</v>
      </c>
      <c r="R58" s="0" t="n">
        <v>0</v>
      </c>
      <c r="S58" s="0" t="n">
        <v>0</v>
      </c>
      <c r="T58" s="0" t="n">
        <v>1</v>
      </c>
      <c r="U58" s="89" t="n">
        <v>1</v>
      </c>
    </row>
    <row r="59" customFormat="false" ht="15.75" hidden="false" customHeight="false" outlineLevel="0" collapsed="false">
      <c r="A59" s="0" t="s">
        <v>172</v>
      </c>
      <c r="B59" s="0" t="s">
        <v>173</v>
      </c>
      <c r="C59" s="0" t="s">
        <v>174</v>
      </c>
      <c r="D59" s="0" t="n">
        <v>1210</v>
      </c>
      <c r="E59" s="90" t="s">
        <v>175</v>
      </c>
      <c r="F59" s="0" t="s">
        <v>176</v>
      </c>
      <c r="G59" s="0" t="s">
        <v>127</v>
      </c>
      <c r="H59" s="0" t="s">
        <v>128</v>
      </c>
      <c r="I59" s="0" t="n">
        <v>24.942856</v>
      </c>
      <c r="J59" s="0" t="n">
        <v>55.370293</v>
      </c>
      <c r="K59" s="0" t="n">
        <v>0</v>
      </c>
      <c r="L59" s="0" t="n">
        <v>0</v>
      </c>
      <c r="M59" s="0" t="n">
        <v>0</v>
      </c>
      <c r="N59" s="0" t="n">
        <v>3</v>
      </c>
      <c r="O59" s="0" t="n">
        <v>0</v>
      </c>
      <c r="P59" s="0" t="n">
        <v>1</v>
      </c>
      <c r="Q59" s="0" t="n">
        <v>0</v>
      </c>
      <c r="R59" s="0" t="n">
        <v>3</v>
      </c>
      <c r="S59" s="0" t="n">
        <v>4</v>
      </c>
      <c r="T59" s="0" t="n">
        <v>3</v>
      </c>
      <c r="U59" s="89" t="n">
        <v>6</v>
      </c>
    </row>
    <row r="60" customFormat="false" ht="15.75" hidden="false" customHeight="false" outlineLevel="0" collapsed="false">
      <c r="A60" s="0" t="s">
        <v>172</v>
      </c>
      <c r="B60" s="0" t="s">
        <v>173</v>
      </c>
      <c r="C60" s="0" t="s">
        <v>174</v>
      </c>
      <c r="D60" s="0" t="n">
        <v>1210</v>
      </c>
      <c r="E60" s="90" t="s">
        <v>175</v>
      </c>
      <c r="F60" s="0" t="s">
        <v>176</v>
      </c>
      <c r="G60" s="0" t="s">
        <v>129</v>
      </c>
      <c r="H60" s="0" t="s">
        <v>130</v>
      </c>
      <c r="I60" s="0" t="n">
        <v>25.176641</v>
      </c>
      <c r="J60" s="0" t="n">
        <v>55.751414</v>
      </c>
      <c r="K60" s="0" t="n">
        <v>8</v>
      </c>
      <c r="L60" s="0" t="n">
        <v>6</v>
      </c>
      <c r="M60" s="0" t="n">
        <v>2</v>
      </c>
      <c r="N60" s="0" t="n">
        <v>12</v>
      </c>
      <c r="O60" s="0" t="n">
        <v>11</v>
      </c>
      <c r="P60" s="0" t="n">
        <v>9</v>
      </c>
      <c r="Q60" s="0" t="n">
        <v>13</v>
      </c>
      <c r="R60" s="0" t="n">
        <v>17</v>
      </c>
      <c r="S60" s="0" t="n">
        <v>16</v>
      </c>
      <c r="T60" s="0" t="n">
        <v>16</v>
      </c>
      <c r="U60" s="89" t="n">
        <v>27</v>
      </c>
    </row>
    <row r="61" customFormat="false" ht="15.75" hidden="false" customHeight="false" outlineLevel="0" collapsed="false">
      <c r="A61" s="0" t="s">
        <v>172</v>
      </c>
      <c r="B61" s="0" t="s">
        <v>173</v>
      </c>
      <c r="C61" s="0" t="s">
        <v>174</v>
      </c>
      <c r="D61" s="0" t="n">
        <v>1210</v>
      </c>
      <c r="E61" s="90" t="s">
        <v>175</v>
      </c>
      <c r="F61" s="0" t="s">
        <v>176</v>
      </c>
      <c r="G61" s="0" t="s">
        <v>131</v>
      </c>
      <c r="H61" s="0" t="s">
        <v>132</v>
      </c>
      <c r="I61" s="0" t="n">
        <v>25.402217</v>
      </c>
      <c r="J61" s="0" t="n">
        <v>55.525883</v>
      </c>
      <c r="K61" s="0" t="n">
        <v>2</v>
      </c>
      <c r="L61" s="0" t="n">
        <v>2</v>
      </c>
      <c r="M61" s="0" t="n">
        <v>7</v>
      </c>
      <c r="N61" s="0" t="n">
        <v>3</v>
      </c>
      <c r="O61" s="0" t="n">
        <v>5</v>
      </c>
      <c r="P61" s="0" t="n">
        <v>5</v>
      </c>
      <c r="Q61" s="0" t="n">
        <v>3</v>
      </c>
      <c r="R61" s="0" t="n">
        <v>13</v>
      </c>
      <c r="S61" s="0" t="n">
        <v>20</v>
      </c>
      <c r="T61" s="0" t="n">
        <v>6</v>
      </c>
      <c r="U61" s="89" t="n">
        <v>10</v>
      </c>
    </row>
    <row r="62" customFormat="false" ht="15.75" hidden="false" customHeight="false" outlineLevel="0" collapsed="false">
      <c r="A62" s="0" t="s">
        <v>172</v>
      </c>
      <c r="B62" s="0" t="s">
        <v>173</v>
      </c>
      <c r="C62" s="0" t="s">
        <v>174</v>
      </c>
      <c r="D62" s="0" t="n">
        <v>1210</v>
      </c>
      <c r="E62" s="90" t="s">
        <v>175</v>
      </c>
      <c r="F62" s="0" t="s">
        <v>176</v>
      </c>
      <c r="G62" s="0" t="s">
        <v>133</v>
      </c>
      <c r="H62" s="0" t="s">
        <v>134</v>
      </c>
      <c r="I62" s="0" t="n">
        <v>25.486566</v>
      </c>
      <c r="J62" s="0" t="n">
        <v>55.743879</v>
      </c>
      <c r="K62" s="0" t="n">
        <v>4</v>
      </c>
      <c r="L62" s="0" t="n">
        <v>1</v>
      </c>
      <c r="M62" s="0" t="n">
        <v>0</v>
      </c>
      <c r="N62" s="0" t="n">
        <v>0</v>
      </c>
      <c r="O62" s="0" t="n">
        <v>5</v>
      </c>
      <c r="P62" s="0" t="n">
        <v>7</v>
      </c>
      <c r="Q62" s="0" t="n">
        <v>1</v>
      </c>
      <c r="R62" s="0" t="n">
        <v>4</v>
      </c>
      <c r="S62" s="0" t="n">
        <v>9</v>
      </c>
      <c r="T62" s="0" t="n">
        <v>10</v>
      </c>
      <c r="U62" s="89" t="n">
        <v>5</v>
      </c>
    </row>
    <row r="63" customFormat="false" ht="15.75" hidden="false" customHeight="false" outlineLevel="0" collapsed="false">
      <c r="A63" s="0" t="s">
        <v>172</v>
      </c>
      <c r="B63" s="0" t="s">
        <v>173</v>
      </c>
      <c r="C63" s="0" t="s">
        <v>174</v>
      </c>
      <c r="D63" s="0" t="n">
        <v>1210</v>
      </c>
      <c r="E63" s="90" t="s">
        <v>175</v>
      </c>
      <c r="F63" s="0" t="s">
        <v>176</v>
      </c>
      <c r="G63" s="0" t="s">
        <v>135</v>
      </c>
      <c r="H63" s="0" t="s">
        <v>136</v>
      </c>
      <c r="I63" s="0" t="n">
        <v>25.673955</v>
      </c>
      <c r="J63" s="0" t="n">
        <v>56.007467</v>
      </c>
      <c r="K63" s="0" t="n">
        <v>10</v>
      </c>
      <c r="L63" s="0" t="n">
        <v>9</v>
      </c>
      <c r="M63" s="0" t="n">
        <v>2</v>
      </c>
      <c r="N63" s="0" t="n">
        <v>5</v>
      </c>
      <c r="O63" s="0" t="n">
        <v>2</v>
      </c>
      <c r="P63" s="0" t="n">
        <v>2</v>
      </c>
      <c r="Q63" s="0" t="n">
        <v>4</v>
      </c>
      <c r="R63" s="0" t="n">
        <v>8</v>
      </c>
      <c r="S63" s="0" t="n">
        <v>13</v>
      </c>
      <c r="T63" s="0" t="n">
        <v>4</v>
      </c>
      <c r="U63" s="89" t="n">
        <v>15</v>
      </c>
    </row>
    <row r="64" customFormat="false" ht="15.75" hidden="false" customHeight="false" outlineLevel="0" collapsed="false">
      <c r="A64" s="0" t="s">
        <v>172</v>
      </c>
      <c r="B64" s="0" t="s">
        <v>173</v>
      </c>
      <c r="C64" s="0" t="s">
        <v>174</v>
      </c>
      <c r="D64" s="0" t="n">
        <v>1210</v>
      </c>
      <c r="E64" s="90" t="s">
        <v>175</v>
      </c>
      <c r="F64" s="0" t="s">
        <v>176</v>
      </c>
      <c r="G64" s="0" t="s">
        <v>137</v>
      </c>
      <c r="H64" s="0" t="s">
        <v>138</v>
      </c>
      <c r="I64" s="0" t="n">
        <v>25.480163</v>
      </c>
      <c r="J64" s="0" t="n">
        <v>56.272116</v>
      </c>
      <c r="K64" s="0" t="n">
        <v>9</v>
      </c>
      <c r="L64" s="0" t="n">
        <v>9</v>
      </c>
      <c r="M64" s="0" t="n">
        <v>11</v>
      </c>
      <c r="N64" s="0" t="n">
        <v>2</v>
      </c>
      <c r="O64" s="0" t="n">
        <v>0</v>
      </c>
      <c r="P64" s="0" t="n">
        <v>1</v>
      </c>
      <c r="Q64" s="0" t="n">
        <v>3</v>
      </c>
      <c r="R64" s="0" t="n">
        <v>2</v>
      </c>
      <c r="S64" s="0" t="n">
        <v>9</v>
      </c>
      <c r="T64" s="0" t="n">
        <v>5</v>
      </c>
      <c r="U64" s="89" t="n">
        <v>1</v>
      </c>
    </row>
    <row r="65" customFormat="false" ht="15.75" hidden="false" customHeight="false" outlineLevel="0" collapsed="false">
      <c r="A65" s="0" t="s">
        <v>172</v>
      </c>
      <c r="B65" s="0" t="s">
        <v>173</v>
      </c>
      <c r="C65" s="0" t="s">
        <v>174</v>
      </c>
      <c r="D65" s="0" t="n">
        <v>1210</v>
      </c>
      <c r="E65" s="90" t="s">
        <v>175</v>
      </c>
      <c r="F65" s="0" t="s">
        <v>176</v>
      </c>
      <c r="G65" s="0" t="s">
        <v>139</v>
      </c>
      <c r="H65" s="0" t="s">
        <v>140</v>
      </c>
      <c r="I65" s="0" t="s">
        <v>141</v>
      </c>
      <c r="J65" s="0" t="s">
        <v>141</v>
      </c>
      <c r="K65" s="0" t="n">
        <v>0</v>
      </c>
      <c r="L65" s="0" t="n">
        <v>2</v>
      </c>
      <c r="M65" s="0" t="n">
        <v>0</v>
      </c>
      <c r="N65" s="0" t="n">
        <v>0</v>
      </c>
      <c r="O65" s="0" t="n">
        <v>0</v>
      </c>
      <c r="P65" s="0" t="n">
        <v>0</v>
      </c>
      <c r="Q65" s="0" t="n">
        <v>0</v>
      </c>
      <c r="R65" s="0" t="n">
        <v>3</v>
      </c>
      <c r="S65" s="0" t="n">
        <v>2</v>
      </c>
      <c r="T65" s="0" t="n">
        <v>0</v>
      </c>
      <c r="U65" s="89" t="n">
        <v>5</v>
      </c>
    </row>
    <row r="66" customFormat="false" ht="15.75" hidden="false" customHeight="false" outlineLevel="0" collapsed="false">
      <c r="A66" s="0" t="s">
        <v>177</v>
      </c>
      <c r="B66" s="0" t="s">
        <v>178</v>
      </c>
      <c r="C66" s="0" t="s">
        <v>179</v>
      </c>
      <c r="D66" s="0" t="n">
        <v>1210</v>
      </c>
      <c r="E66" s="90" t="s">
        <v>175</v>
      </c>
      <c r="F66" s="0" t="s">
        <v>176</v>
      </c>
      <c r="G66" s="0" t="s">
        <v>125</v>
      </c>
      <c r="H66" s="0" t="s">
        <v>126</v>
      </c>
      <c r="I66" s="0" t="n">
        <v>23.424542</v>
      </c>
      <c r="J66" s="0" t="n">
        <v>53.804267</v>
      </c>
      <c r="K66" s="0" t="n">
        <v>1</v>
      </c>
      <c r="L66" s="0" t="n">
        <v>0</v>
      </c>
      <c r="M66" s="0" t="n">
        <v>0</v>
      </c>
      <c r="N66" s="0" t="n">
        <v>0</v>
      </c>
      <c r="O66" s="0" t="n">
        <v>0</v>
      </c>
      <c r="P66" s="0" t="n">
        <v>0</v>
      </c>
      <c r="Q66" s="0" t="n">
        <v>0</v>
      </c>
      <c r="R66" s="0" t="n">
        <v>0</v>
      </c>
      <c r="S66" s="0" t="n">
        <v>1</v>
      </c>
      <c r="T66" s="0" t="n">
        <v>2</v>
      </c>
      <c r="U66" s="89" t="n">
        <v>0</v>
      </c>
    </row>
    <row r="67" customFormat="false" ht="15.75" hidden="false" customHeight="false" outlineLevel="0" collapsed="false">
      <c r="A67" s="0" t="s">
        <v>177</v>
      </c>
      <c r="B67" s="0" t="s">
        <v>178</v>
      </c>
      <c r="C67" s="0" t="s">
        <v>179</v>
      </c>
      <c r="D67" s="0" t="n">
        <v>1210</v>
      </c>
      <c r="E67" s="90" t="s">
        <v>175</v>
      </c>
      <c r="F67" s="0" t="s">
        <v>176</v>
      </c>
      <c r="G67" s="0" t="s">
        <v>127</v>
      </c>
      <c r="H67" s="0" t="s">
        <v>128</v>
      </c>
      <c r="I67" s="0" t="n">
        <v>24.942856</v>
      </c>
      <c r="J67" s="0" t="n">
        <v>55.370293</v>
      </c>
      <c r="K67" s="0" t="n">
        <v>0</v>
      </c>
      <c r="L67" s="0" t="n">
        <v>2</v>
      </c>
      <c r="M67" s="0" t="n">
        <v>1</v>
      </c>
      <c r="N67" s="0" t="n">
        <v>119</v>
      </c>
      <c r="O67" s="0" t="n">
        <v>2</v>
      </c>
      <c r="P67" s="0" t="n">
        <v>0</v>
      </c>
      <c r="Q67" s="0" t="n">
        <v>0</v>
      </c>
      <c r="R67" s="0" t="n">
        <v>3</v>
      </c>
      <c r="S67" s="0" t="n">
        <v>2</v>
      </c>
      <c r="T67" s="0" t="n">
        <v>0</v>
      </c>
      <c r="U67" s="89" t="n">
        <v>11</v>
      </c>
    </row>
    <row r="68" customFormat="false" ht="15.75" hidden="false" customHeight="false" outlineLevel="0" collapsed="false">
      <c r="A68" s="0" t="s">
        <v>177</v>
      </c>
      <c r="B68" s="0" t="s">
        <v>178</v>
      </c>
      <c r="C68" s="0" t="s">
        <v>179</v>
      </c>
      <c r="D68" s="0" t="n">
        <v>1210</v>
      </c>
      <c r="E68" s="90" t="s">
        <v>175</v>
      </c>
      <c r="F68" s="0" t="s">
        <v>176</v>
      </c>
      <c r="G68" s="0" t="s">
        <v>129</v>
      </c>
      <c r="H68" s="0" t="s">
        <v>130</v>
      </c>
      <c r="I68" s="0" t="n">
        <v>25.176641</v>
      </c>
      <c r="J68" s="0" t="n">
        <v>55.751414</v>
      </c>
      <c r="K68" s="0" t="n">
        <v>5</v>
      </c>
      <c r="L68" s="0" t="n">
        <v>8</v>
      </c>
      <c r="M68" s="0" t="n">
        <v>4</v>
      </c>
      <c r="N68" s="0" t="n">
        <v>7</v>
      </c>
      <c r="O68" s="0" t="n">
        <v>10</v>
      </c>
      <c r="P68" s="0" t="n">
        <v>7</v>
      </c>
      <c r="Q68" s="0" t="n">
        <v>13</v>
      </c>
      <c r="R68" s="0" t="n">
        <v>21</v>
      </c>
      <c r="S68" s="0" t="n">
        <v>3</v>
      </c>
      <c r="T68" s="0" t="n">
        <v>7</v>
      </c>
      <c r="U68" s="89" t="n">
        <v>6</v>
      </c>
    </row>
    <row r="69" customFormat="false" ht="15.75" hidden="false" customHeight="false" outlineLevel="0" collapsed="false">
      <c r="A69" s="0" t="s">
        <v>177</v>
      </c>
      <c r="B69" s="0" t="s">
        <v>178</v>
      </c>
      <c r="C69" s="0" t="s">
        <v>179</v>
      </c>
      <c r="D69" s="0" t="n">
        <v>1210</v>
      </c>
      <c r="E69" s="90" t="s">
        <v>175</v>
      </c>
      <c r="F69" s="0" t="s">
        <v>176</v>
      </c>
      <c r="G69" s="0" t="s">
        <v>131</v>
      </c>
      <c r="H69" s="0" t="s">
        <v>132</v>
      </c>
      <c r="I69" s="0" t="n">
        <v>25.402217</v>
      </c>
      <c r="J69" s="0" t="n">
        <v>55.525883</v>
      </c>
      <c r="K69" s="0" t="n">
        <v>2</v>
      </c>
      <c r="L69" s="0" t="n">
        <v>0</v>
      </c>
      <c r="M69" s="0" t="n">
        <v>3</v>
      </c>
      <c r="N69" s="0" t="n">
        <v>2</v>
      </c>
      <c r="O69" s="0" t="n">
        <v>1</v>
      </c>
      <c r="P69" s="0" t="n">
        <v>3</v>
      </c>
      <c r="Q69" s="0" t="n">
        <v>3</v>
      </c>
      <c r="R69" s="0" t="n">
        <v>5</v>
      </c>
      <c r="S69" s="0" t="n">
        <v>9</v>
      </c>
      <c r="T69" s="0" t="n">
        <v>7</v>
      </c>
      <c r="U69" s="89" t="n">
        <v>4</v>
      </c>
    </row>
    <row r="70" customFormat="false" ht="15.75" hidden="false" customHeight="false" outlineLevel="0" collapsed="false">
      <c r="A70" s="0" t="s">
        <v>177</v>
      </c>
      <c r="B70" s="0" t="s">
        <v>178</v>
      </c>
      <c r="C70" s="0" t="s">
        <v>179</v>
      </c>
      <c r="D70" s="0" t="n">
        <v>1210</v>
      </c>
      <c r="E70" s="90" t="s">
        <v>175</v>
      </c>
      <c r="F70" s="0" t="s">
        <v>176</v>
      </c>
      <c r="G70" s="0" t="s">
        <v>133</v>
      </c>
      <c r="H70" s="0" t="s">
        <v>134</v>
      </c>
      <c r="I70" s="0" t="n">
        <v>25.486566</v>
      </c>
      <c r="J70" s="0" t="n">
        <v>55.743879</v>
      </c>
      <c r="K70" s="0" t="n">
        <v>2</v>
      </c>
      <c r="L70" s="0" t="n">
        <v>2</v>
      </c>
      <c r="M70" s="0" t="n">
        <v>1</v>
      </c>
      <c r="N70" s="0" t="n">
        <v>0</v>
      </c>
      <c r="O70" s="0" t="n">
        <v>1</v>
      </c>
      <c r="P70" s="0" t="n">
        <v>8</v>
      </c>
      <c r="Q70" s="0" t="n">
        <v>3</v>
      </c>
      <c r="R70" s="0" t="n">
        <v>4</v>
      </c>
      <c r="S70" s="0" t="n">
        <v>4</v>
      </c>
      <c r="T70" s="0" t="n">
        <v>4</v>
      </c>
      <c r="U70" s="89" t="n">
        <v>3</v>
      </c>
    </row>
    <row r="71" customFormat="false" ht="15.75" hidden="false" customHeight="false" outlineLevel="0" collapsed="false">
      <c r="A71" s="0" t="s">
        <v>177</v>
      </c>
      <c r="B71" s="0" t="s">
        <v>178</v>
      </c>
      <c r="C71" s="0" t="s">
        <v>179</v>
      </c>
      <c r="D71" s="0" t="n">
        <v>1210</v>
      </c>
      <c r="E71" s="90" t="s">
        <v>175</v>
      </c>
      <c r="F71" s="0" t="s">
        <v>176</v>
      </c>
      <c r="G71" s="0" t="s">
        <v>135</v>
      </c>
      <c r="H71" s="0" t="s">
        <v>136</v>
      </c>
      <c r="I71" s="0" t="n">
        <v>25.673955</v>
      </c>
      <c r="J71" s="0" t="n">
        <v>56.007467</v>
      </c>
      <c r="K71" s="0" t="n">
        <v>13</v>
      </c>
      <c r="L71" s="0" t="n">
        <v>10</v>
      </c>
      <c r="M71" s="0" t="n">
        <v>6</v>
      </c>
      <c r="N71" s="0" t="n">
        <v>1</v>
      </c>
      <c r="O71" s="0" t="n">
        <v>1</v>
      </c>
      <c r="P71" s="0" t="n">
        <v>2</v>
      </c>
      <c r="Q71" s="0" t="n">
        <v>8</v>
      </c>
      <c r="R71" s="0" t="n">
        <v>1</v>
      </c>
      <c r="S71" s="0" t="n">
        <v>4</v>
      </c>
      <c r="T71" s="0" t="n">
        <v>3</v>
      </c>
      <c r="U71" s="89" t="n">
        <v>5</v>
      </c>
    </row>
    <row r="72" customFormat="false" ht="15.75" hidden="false" customHeight="false" outlineLevel="0" collapsed="false">
      <c r="A72" s="0" t="s">
        <v>177</v>
      </c>
      <c r="B72" s="0" t="s">
        <v>178</v>
      </c>
      <c r="C72" s="0" t="s">
        <v>179</v>
      </c>
      <c r="D72" s="0" t="n">
        <v>1210</v>
      </c>
      <c r="E72" s="90" t="s">
        <v>175</v>
      </c>
      <c r="F72" s="0" t="s">
        <v>176</v>
      </c>
      <c r="G72" s="0" t="s">
        <v>137</v>
      </c>
      <c r="H72" s="0" t="s">
        <v>138</v>
      </c>
      <c r="I72" s="0" t="n">
        <v>25.480163</v>
      </c>
      <c r="J72" s="0" t="n">
        <v>56.272116</v>
      </c>
      <c r="K72" s="0" t="n">
        <v>4</v>
      </c>
      <c r="L72" s="0" t="n">
        <v>13</v>
      </c>
      <c r="M72" s="0" t="n">
        <v>16</v>
      </c>
      <c r="N72" s="0" t="n">
        <v>3</v>
      </c>
      <c r="O72" s="0" t="n">
        <v>0</v>
      </c>
      <c r="P72" s="0" t="n">
        <v>1</v>
      </c>
      <c r="Q72" s="0" t="n">
        <v>8</v>
      </c>
      <c r="R72" s="0" t="n">
        <v>1</v>
      </c>
      <c r="S72" s="0" t="n">
        <v>7</v>
      </c>
      <c r="T72" s="0" t="n">
        <v>3</v>
      </c>
      <c r="U72" s="89" t="n">
        <v>1</v>
      </c>
    </row>
    <row r="73" customFormat="false" ht="15.75" hidden="false" customHeight="false" outlineLevel="0" collapsed="false">
      <c r="A73" s="0" t="s">
        <v>177</v>
      </c>
      <c r="B73" s="0" t="s">
        <v>178</v>
      </c>
      <c r="C73" s="0" t="s">
        <v>179</v>
      </c>
      <c r="D73" s="0" t="n">
        <v>1210</v>
      </c>
      <c r="E73" s="90" t="s">
        <v>175</v>
      </c>
      <c r="F73" s="0" t="s">
        <v>176</v>
      </c>
      <c r="G73" s="0" t="s">
        <v>139</v>
      </c>
      <c r="H73" s="0" t="s">
        <v>140</v>
      </c>
      <c r="I73" s="0" t="s">
        <v>141</v>
      </c>
      <c r="J73" s="0" t="s">
        <v>141</v>
      </c>
      <c r="K73" s="0" t="n">
        <v>0</v>
      </c>
      <c r="L73" s="0" t="n">
        <v>2</v>
      </c>
      <c r="M73" s="0" t="n">
        <v>0</v>
      </c>
      <c r="N73" s="0" t="n">
        <v>1</v>
      </c>
      <c r="O73" s="0" t="n">
        <v>1</v>
      </c>
      <c r="P73" s="0" t="n">
        <v>0</v>
      </c>
      <c r="Q73" s="0" t="n">
        <v>1</v>
      </c>
      <c r="R73" s="0" t="n">
        <v>0</v>
      </c>
      <c r="S73" s="0" t="n">
        <v>0</v>
      </c>
      <c r="T73" s="0" t="n">
        <v>0</v>
      </c>
      <c r="U73" s="89" t="n">
        <v>1</v>
      </c>
    </row>
    <row r="74" customFormat="false" ht="15.75" hidden="false" customHeight="false" outlineLevel="0" collapsed="false">
      <c r="A74" s="0" t="s">
        <v>180</v>
      </c>
      <c r="B74" s="0" t="s">
        <v>181</v>
      </c>
      <c r="C74" s="0" t="s">
        <v>182</v>
      </c>
      <c r="D74" s="0" t="n">
        <v>300</v>
      </c>
      <c r="E74" s="90" t="s">
        <v>183</v>
      </c>
      <c r="F74" s="0" t="s">
        <v>184</v>
      </c>
      <c r="G74" s="0" t="s">
        <v>125</v>
      </c>
      <c r="H74" s="0" t="s">
        <v>126</v>
      </c>
      <c r="I74" s="0" t="n">
        <v>23.424542</v>
      </c>
      <c r="J74" s="0" t="n">
        <v>53.804267</v>
      </c>
      <c r="K74" s="0" t="n">
        <v>0</v>
      </c>
      <c r="L74" s="0" t="n">
        <v>0</v>
      </c>
      <c r="M74" s="0" t="n">
        <v>0</v>
      </c>
      <c r="N74" s="0" t="n">
        <v>0</v>
      </c>
      <c r="O74" s="0" t="n">
        <v>0</v>
      </c>
      <c r="P74" s="0" t="n">
        <v>0</v>
      </c>
      <c r="Q74" s="0" t="n">
        <v>0</v>
      </c>
      <c r="R74" s="0" t="n">
        <v>0</v>
      </c>
      <c r="S74" s="0" t="n">
        <v>0</v>
      </c>
      <c r="T74" s="0" t="n">
        <v>0</v>
      </c>
      <c r="U74" s="89" t="n">
        <v>0</v>
      </c>
    </row>
    <row r="75" customFormat="false" ht="15.75" hidden="false" customHeight="false" outlineLevel="0" collapsed="false">
      <c r="A75" s="0" t="s">
        <v>180</v>
      </c>
      <c r="B75" s="0" t="s">
        <v>181</v>
      </c>
      <c r="C75" s="0" t="s">
        <v>182</v>
      </c>
      <c r="D75" s="0" t="n">
        <v>300</v>
      </c>
      <c r="E75" s="90" t="s">
        <v>183</v>
      </c>
      <c r="F75" s="0" t="s">
        <v>184</v>
      </c>
      <c r="G75" s="0" t="s">
        <v>127</v>
      </c>
      <c r="H75" s="0" t="s">
        <v>128</v>
      </c>
      <c r="I75" s="0" t="n">
        <v>24.942856</v>
      </c>
      <c r="J75" s="0" t="n">
        <v>55.370293</v>
      </c>
      <c r="K75" s="0" t="n">
        <v>0</v>
      </c>
      <c r="L75" s="0" t="n">
        <v>0</v>
      </c>
      <c r="M75" s="0" t="n">
        <v>0</v>
      </c>
      <c r="N75" s="0" t="n">
        <v>0</v>
      </c>
      <c r="O75" s="0" t="n">
        <v>0</v>
      </c>
      <c r="P75" s="0" t="n">
        <v>0</v>
      </c>
      <c r="Q75" s="0" t="n">
        <v>0</v>
      </c>
      <c r="R75" s="0" t="n">
        <v>0</v>
      </c>
      <c r="S75" s="0" t="n">
        <v>0</v>
      </c>
      <c r="T75" s="0" t="n">
        <v>0</v>
      </c>
      <c r="U75" s="89" t="n">
        <v>0</v>
      </c>
    </row>
    <row r="76" customFormat="false" ht="15.75" hidden="false" customHeight="false" outlineLevel="0" collapsed="false">
      <c r="A76" s="0" t="s">
        <v>180</v>
      </c>
      <c r="B76" s="0" t="s">
        <v>181</v>
      </c>
      <c r="C76" s="0" t="s">
        <v>182</v>
      </c>
      <c r="D76" s="0" t="n">
        <v>300</v>
      </c>
      <c r="E76" s="90" t="s">
        <v>183</v>
      </c>
      <c r="F76" s="0" t="s">
        <v>184</v>
      </c>
      <c r="G76" s="0" t="s">
        <v>129</v>
      </c>
      <c r="H76" s="0" t="s">
        <v>130</v>
      </c>
      <c r="I76" s="0" t="n">
        <v>25.176641</v>
      </c>
      <c r="J76" s="0" t="n">
        <v>55.751414</v>
      </c>
      <c r="K76" s="0" t="n">
        <v>0</v>
      </c>
      <c r="L76" s="0" t="n">
        <v>0</v>
      </c>
      <c r="M76" s="0" t="n">
        <v>0</v>
      </c>
      <c r="N76" s="0" t="n">
        <v>0</v>
      </c>
      <c r="O76" s="0" t="n">
        <v>0</v>
      </c>
      <c r="P76" s="0" t="n">
        <v>0</v>
      </c>
      <c r="Q76" s="0" t="n">
        <v>0</v>
      </c>
      <c r="R76" s="0" t="n">
        <v>0</v>
      </c>
      <c r="S76" s="0" t="n">
        <v>0</v>
      </c>
      <c r="T76" s="0" t="n">
        <v>0</v>
      </c>
      <c r="U76" s="89" t="n">
        <v>0</v>
      </c>
    </row>
    <row r="77" customFormat="false" ht="15.75" hidden="false" customHeight="false" outlineLevel="0" collapsed="false">
      <c r="A77" s="0" t="s">
        <v>180</v>
      </c>
      <c r="B77" s="0" t="s">
        <v>181</v>
      </c>
      <c r="C77" s="0" t="s">
        <v>182</v>
      </c>
      <c r="D77" s="0" t="n">
        <v>300</v>
      </c>
      <c r="E77" s="90" t="s">
        <v>183</v>
      </c>
      <c r="F77" s="0" t="s">
        <v>184</v>
      </c>
      <c r="G77" s="0" t="s">
        <v>131</v>
      </c>
      <c r="H77" s="0" t="s">
        <v>132</v>
      </c>
      <c r="I77" s="0" t="n">
        <v>25.402217</v>
      </c>
      <c r="J77" s="0" t="n">
        <v>55.525883</v>
      </c>
      <c r="K77" s="0" t="n">
        <v>0</v>
      </c>
      <c r="L77" s="0" t="n">
        <v>0</v>
      </c>
      <c r="M77" s="0" t="n">
        <v>0</v>
      </c>
      <c r="N77" s="0" t="n">
        <v>0</v>
      </c>
      <c r="O77" s="0" t="n">
        <v>0</v>
      </c>
      <c r="P77" s="0" t="n">
        <v>0</v>
      </c>
      <c r="Q77" s="0" t="n">
        <v>0</v>
      </c>
      <c r="R77" s="0" t="n">
        <v>0</v>
      </c>
      <c r="S77" s="0" t="n">
        <v>0</v>
      </c>
      <c r="T77" s="0" t="n">
        <v>0</v>
      </c>
      <c r="U77" s="89" t="n">
        <v>0</v>
      </c>
    </row>
    <row r="78" customFormat="false" ht="15.75" hidden="false" customHeight="false" outlineLevel="0" collapsed="false">
      <c r="A78" s="0" t="s">
        <v>180</v>
      </c>
      <c r="B78" s="0" t="s">
        <v>181</v>
      </c>
      <c r="C78" s="0" t="s">
        <v>182</v>
      </c>
      <c r="D78" s="0" t="n">
        <v>300</v>
      </c>
      <c r="E78" s="90" t="s">
        <v>183</v>
      </c>
      <c r="F78" s="0" t="s">
        <v>184</v>
      </c>
      <c r="G78" s="0" t="s">
        <v>133</v>
      </c>
      <c r="H78" s="0" t="s">
        <v>134</v>
      </c>
      <c r="I78" s="0" t="n">
        <v>25.486566</v>
      </c>
      <c r="J78" s="0" t="n">
        <v>55.743879</v>
      </c>
      <c r="K78" s="0" t="n">
        <v>0</v>
      </c>
      <c r="L78" s="0" t="n">
        <v>0</v>
      </c>
      <c r="M78" s="0" t="n">
        <v>0</v>
      </c>
      <c r="N78" s="0" t="n">
        <v>0</v>
      </c>
      <c r="O78" s="0" t="n">
        <v>0</v>
      </c>
      <c r="P78" s="0" t="n">
        <v>0</v>
      </c>
      <c r="Q78" s="0" t="n">
        <v>0</v>
      </c>
      <c r="R78" s="0" t="n">
        <v>0</v>
      </c>
      <c r="S78" s="0" t="n">
        <v>0</v>
      </c>
      <c r="T78" s="0" t="n">
        <v>0</v>
      </c>
      <c r="U78" s="89" t="n">
        <v>0</v>
      </c>
    </row>
    <row r="79" customFormat="false" ht="15.75" hidden="false" customHeight="false" outlineLevel="0" collapsed="false">
      <c r="A79" s="0" t="s">
        <v>180</v>
      </c>
      <c r="B79" s="0" t="s">
        <v>181</v>
      </c>
      <c r="C79" s="0" t="s">
        <v>182</v>
      </c>
      <c r="D79" s="0" t="n">
        <v>300</v>
      </c>
      <c r="E79" s="90" t="s">
        <v>183</v>
      </c>
      <c r="F79" s="0" t="s">
        <v>184</v>
      </c>
      <c r="G79" s="0" t="s">
        <v>135</v>
      </c>
      <c r="H79" s="0" t="s">
        <v>136</v>
      </c>
      <c r="I79" s="0" t="n">
        <v>25.673955</v>
      </c>
      <c r="J79" s="0" t="n">
        <v>56.007467</v>
      </c>
      <c r="K79" s="0" t="n">
        <v>0</v>
      </c>
      <c r="L79" s="0" t="n">
        <v>0</v>
      </c>
      <c r="M79" s="0" t="n">
        <v>0</v>
      </c>
      <c r="N79" s="0" t="n">
        <v>0</v>
      </c>
      <c r="O79" s="0" t="n">
        <v>0</v>
      </c>
      <c r="P79" s="0" t="n">
        <v>0</v>
      </c>
      <c r="Q79" s="0" t="n">
        <v>0</v>
      </c>
      <c r="R79" s="0" t="n">
        <v>0</v>
      </c>
      <c r="S79" s="0" t="n">
        <v>0</v>
      </c>
      <c r="T79" s="0" t="n">
        <v>0</v>
      </c>
      <c r="U79" s="89" t="n">
        <v>0</v>
      </c>
    </row>
    <row r="80" customFormat="false" ht="15.75" hidden="false" customHeight="false" outlineLevel="0" collapsed="false">
      <c r="A80" s="0" t="s">
        <v>180</v>
      </c>
      <c r="B80" s="0" t="s">
        <v>181</v>
      </c>
      <c r="C80" s="0" t="s">
        <v>182</v>
      </c>
      <c r="D80" s="0" t="n">
        <v>300</v>
      </c>
      <c r="E80" s="90" t="s">
        <v>183</v>
      </c>
      <c r="F80" s="0" t="s">
        <v>184</v>
      </c>
      <c r="G80" s="0" t="s">
        <v>137</v>
      </c>
      <c r="H80" s="0" t="s">
        <v>138</v>
      </c>
      <c r="I80" s="0" t="n">
        <v>25.480163</v>
      </c>
      <c r="J80" s="0" t="n">
        <v>56.272116</v>
      </c>
      <c r="K80" s="0" t="n">
        <v>0</v>
      </c>
      <c r="L80" s="0" t="n">
        <v>0</v>
      </c>
      <c r="M80" s="0" t="n">
        <v>0</v>
      </c>
      <c r="N80" s="0" t="n">
        <v>0</v>
      </c>
      <c r="O80" s="0" t="n">
        <v>0</v>
      </c>
      <c r="P80" s="0" t="n">
        <v>0</v>
      </c>
      <c r="Q80" s="0" t="n">
        <v>0</v>
      </c>
      <c r="R80" s="0" t="n">
        <v>0</v>
      </c>
      <c r="S80" s="0" t="n">
        <v>0</v>
      </c>
      <c r="T80" s="0" t="n">
        <v>0</v>
      </c>
      <c r="U80" s="89" t="n">
        <v>0</v>
      </c>
    </row>
    <row r="81" customFormat="false" ht="15.75" hidden="false" customHeight="false" outlineLevel="0" collapsed="false">
      <c r="A81" s="0" t="s">
        <v>180</v>
      </c>
      <c r="B81" s="0" t="s">
        <v>181</v>
      </c>
      <c r="C81" s="0" t="s">
        <v>182</v>
      </c>
      <c r="D81" s="0" t="n">
        <v>300</v>
      </c>
      <c r="E81" s="90" t="s">
        <v>183</v>
      </c>
      <c r="F81" s="0" t="s">
        <v>184</v>
      </c>
      <c r="G81" s="0" t="s">
        <v>139</v>
      </c>
      <c r="H81" s="0" t="s">
        <v>140</v>
      </c>
      <c r="I81" s="0" t="s">
        <v>141</v>
      </c>
      <c r="J81" s="0" t="s">
        <v>141</v>
      </c>
      <c r="K81" s="0" t="n">
        <v>0</v>
      </c>
      <c r="L81" s="0" t="n">
        <v>0</v>
      </c>
      <c r="M81" s="0" t="n">
        <v>0</v>
      </c>
      <c r="N81" s="0" t="n">
        <v>0</v>
      </c>
      <c r="O81" s="0" t="n">
        <v>0</v>
      </c>
      <c r="P81" s="0" t="n">
        <v>0</v>
      </c>
      <c r="Q81" s="0" t="n">
        <v>0</v>
      </c>
      <c r="R81" s="0" t="n">
        <v>0</v>
      </c>
      <c r="S81" s="0" t="n">
        <v>0</v>
      </c>
      <c r="T81" s="0" t="n">
        <v>0</v>
      </c>
      <c r="U81" s="89" t="n">
        <v>0</v>
      </c>
    </row>
    <row r="82" customFormat="false" ht="15.75" hidden="false" customHeight="false" outlineLevel="0" collapsed="false">
      <c r="A82" s="0" t="s">
        <v>185</v>
      </c>
      <c r="B82" s="0" t="s">
        <v>186</v>
      </c>
      <c r="C82" s="0" t="s">
        <v>187</v>
      </c>
      <c r="D82" s="0" t="n">
        <v>790</v>
      </c>
      <c r="E82" s="90" t="s">
        <v>188</v>
      </c>
      <c r="F82" s="0" t="s">
        <v>189</v>
      </c>
      <c r="G82" s="0" t="s">
        <v>125</v>
      </c>
      <c r="H82" s="0" t="s">
        <v>126</v>
      </c>
      <c r="I82" s="0" t="n">
        <v>23.424542</v>
      </c>
      <c r="J82" s="0" t="n">
        <v>53.804267</v>
      </c>
      <c r="K82" s="0" t="n">
        <v>2</v>
      </c>
      <c r="L82" s="0" t="n">
        <v>1</v>
      </c>
      <c r="M82" s="0" t="n">
        <v>0</v>
      </c>
      <c r="N82" s="0" t="n">
        <v>0</v>
      </c>
      <c r="O82" s="0" t="n">
        <v>0</v>
      </c>
      <c r="P82" s="0" t="n">
        <v>0</v>
      </c>
      <c r="Q82" s="0" t="n">
        <v>0</v>
      </c>
      <c r="R82" s="0" t="n">
        <v>0</v>
      </c>
      <c r="S82" s="0" t="n">
        <v>1</v>
      </c>
      <c r="T82" s="0" t="n">
        <v>3</v>
      </c>
      <c r="U82" s="89" t="n">
        <v>0</v>
      </c>
    </row>
    <row r="83" customFormat="false" ht="15.75" hidden="false" customHeight="false" outlineLevel="0" collapsed="false">
      <c r="A83" s="0" t="s">
        <v>185</v>
      </c>
      <c r="B83" s="0" t="s">
        <v>186</v>
      </c>
      <c r="C83" s="0" t="s">
        <v>187</v>
      </c>
      <c r="D83" s="0" t="n">
        <v>790</v>
      </c>
      <c r="E83" s="90" t="s">
        <v>188</v>
      </c>
      <c r="F83" s="0" t="s">
        <v>189</v>
      </c>
      <c r="G83" s="0" t="s">
        <v>127</v>
      </c>
      <c r="H83" s="0" t="s">
        <v>128</v>
      </c>
      <c r="I83" s="0" t="n">
        <v>24.942856</v>
      </c>
      <c r="J83" s="0" t="n">
        <v>55.370293</v>
      </c>
      <c r="K83" s="0" t="n">
        <v>0</v>
      </c>
      <c r="L83" s="0" t="n">
        <v>0</v>
      </c>
      <c r="M83" s="0" t="n">
        <v>1</v>
      </c>
      <c r="N83" s="0" t="n">
        <v>2</v>
      </c>
      <c r="O83" s="0" t="n">
        <v>1</v>
      </c>
      <c r="P83" s="0" t="n">
        <v>0</v>
      </c>
      <c r="Q83" s="0" t="n">
        <v>0</v>
      </c>
      <c r="R83" s="0" t="n">
        <v>5</v>
      </c>
      <c r="S83" s="0" t="n">
        <v>9</v>
      </c>
      <c r="T83" s="0" t="n">
        <v>6</v>
      </c>
      <c r="U83" s="89" t="n">
        <v>6</v>
      </c>
    </row>
    <row r="84" customFormat="false" ht="15.75" hidden="false" customHeight="false" outlineLevel="0" collapsed="false">
      <c r="A84" s="0" t="s">
        <v>185</v>
      </c>
      <c r="B84" s="0" t="s">
        <v>186</v>
      </c>
      <c r="C84" s="0" t="s">
        <v>187</v>
      </c>
      <c r="D84" s="0" t="n">
        <v>790</v>
      </c>
      <c r="E84" s="90" t="s">
        <v>188</v>
      </c>
      <c r="F84" s="0" t="s">
        <v>189</v>
      </c>
      <c r="G84" s="0" t="s">
        <v>129</v>
      </c>
      <c r="H84" s="0" t="s">
        <v>130</v>
      </c>
      <c r="I84" s="0" t="n">
        <v>25.176641</v>
      </c>
      <c r="J84" s="0" t="n">
        <v>55.751414</v>
      </c>
      <c r="K84" s="0" t="n">
        <v>7</v>
      </c>
      <c r="L84" s="0" t="n">
        <v>8</v>
      </c>
      <c r="M84" s="0" t="n">
        <v>0</v>
      </c>
      <c r="N84" s="0" t="n">
        <v>12</v>
      </c>
      <c r="O84" s="0" t="n">
        <v>25</v>
      </c>
      <c r="P84" s="0" t="n">
        <v>8</v>
      </c>
      <c r="Q84" s="0" t="n">
        <v>10</v>
      </c>
      <c r="R84" s="0" t="n">
        <v>14</v>
      </c>
      <c r="S84" s="0" t="n">
        <v>20</v>
      </c>
      <c r="T84" s="0" t="n">
        <v>8</v>
      </c>
      <c r="U84" s="89" t="n">
        <v>12</v>
      </c>
    </row>
    <row r="85" customFormat="false" ht="15.75" hidden="false" customHeight="false" outlineLevel="0" collapsed="false">
      <c r="A85" s="0" t="s">
        <v>185</v>
      </c>
      <c r="B85" s="0" t="s">
        <v>186</v>
      </c>
      <c r="C85" s="0" t="s">
        <v>187</v>
      </c>
      <c r="D85" s="0" t="n">
        <v>790</v>
      </c>
      <c r="E85" s="90" t="s">
        <v>188</v>
      </c>
      <c r="F85" s="0" t="s">
        <v>189</v>
      </c>
      <c r="G85" s="0" t="s">
        <v>131</v>
      </c>
      <c r="H85" s="0" t="s">
        <v>132</v>
      </c>
      <c r="I85" s="0" t="n">
        <v>25.402217</v>
      </c>
      <c r="J85" s="0" t="n">
        <v>55.525883</v>
      </c>
      <c r="K85" s="0" t="n">
        <v>1</v>
      </c>
      <c r="L85" s="0" t="n">
        <v>1</v>
      </c>
      <c r="M85" s="0" t="n">
        <v>3</v>
      </c>
      <c r="N85" s="0" t="n">
        <v>7</v>
      </c>
      <c r="O85" s="0" t="n">
        <v>5</v>
      </c>
      <c r="P85" s="0" t="n">
        <v>6</v>
      </c>
      <c r="Q85" s="0" t="n">
        <v>3</v>
      </c>
      <c r="R85" s="0" t="n">
        <v>6</v>
      </c>
      <c r="S85" s="0" t="n">
        <v>10</v>
      </c>
      <c r="T85" s="0" t="n">
        <v>6</v>
      </c>
      <c r="U85" s="89" t="n">
        <v>10</v>
      </c>
    </row>
    <row r="86" customFormat="false" ht="15.75" hidden="false" customHeight="false" outlineLevel="0" collapsed="false">
      <c r="A86" s="0" t="s">
        <v>185</v>
      </c>
      <c r="B86" s="0" t="s">
        <v>186</v>
      </c>
      <c r="C86" s="0" t="s">
        <v>187</v>
      </c>
      <c r="D86" s="0" t="n">
        <v>790</v>
      </c>
      <c r="E86" s="90" t="s">
        <v>188</v>
      </c>
      <c r="F86" s="0" t="s">
        <v>189</v>
      </c>
      <c r="G86" s="0" t="s">
        <v>133</v>
      </c>
      <c r="H86" s="0" t="s">
        <v>134</v>
      </c>
      <c r="I86" s="0" t="n">
        <v>25.486566</v>
      </c>
      <c r="J86" s="0" t="n">
        <v>55.743879</v>
      </c>
      <c r="K86" s="0" t="n">
        <v>5</v>
      </c>
      <c r="L86" s="0" t="n">
        <v>4</v>
      </c>
      <c r="M86" s="0" t="n">
        <v>2</v>
      </c>
      <c r="N86" s="0" t="n">
        <v>0</v>
      </c>
      <c r="O86" s="0" t="n">
        <v>1</v>
      </c>
      <c r="P86" s="0" t="n">
        <v>2</v>
      </c>
      <c r="Q86" s="0" t="n">
        <v>2</v>
      </c>
      <c r="R86" s="0" t="n">
        <v>10</v>
      </c>
      <c r="S86" s="0" t="n">
        <v>10</v>
      </c>
      <c r="T86" s="0" t="n">
        <v>8</v>
      </c>
      <c r="U86" s="89" t="n">
        <v>6</v>
      </c>
    </row>
    <row r="87" customFormat="false" ht="15.75" hidden="false" customHeight="false" outlineLevel="0" collapsed="false">
      <c r="A87" s="0" t="s">
        <v>185</v>
      </c>
      <c r="B87" s="0" t="s">
        <v>186</v>
      </c>
      <c r="C87" s="0" t="s">
        <v>187</v>
      </c>
      <c r="D87" s="0" t="n">
        <v>790</v>
      </c>
      <c r="E87" s="90" t="s">
        <v>188</v>
      </c>
      <c r="F87" s="0" t="s">
        <v>189</v>
      </c>
      <c r="G87" s="0" t="s">
        <v>135</v>
      </c>
      <c r="H87" s="0" t="s">
        <v>136</v>
      </c>
      <c r="I87" s="0" t="n">
        <v>25.673955</v>
      </c>
      <c r="J87" s="0" t="n">
        <v>56.007467</v>
      </c>
      <c r="K87" s="0" t="n">
        <v>20</v>
      </c>
      <c r="L87" s="0" t="n">
        <v>11</v>
      </c>
      <c r="M87" s="0" t="n">
        <v>7</v>
      </c>
      <c r="N87" s="0" t="n">
        <v>4</v>
      </c>
      <c r="O87" s="0" t="n">
        <v>3</v>
      </c>
      <c r="P87" s="0" t="n">
        <v>2</v>
      </c>
      <c r="Q87" s="0" t="n">
        <v>7</v>
      </c>
      <c r="R87" s="0" t="n">
        <v>4</v>
      </c>
      <c r="S87" s="0" t="n">
        <v>9</v>
      </c>
      <c r="T87" s="0" t="n">
        <v>4</v>
      </c>
      <c r="U87" s="89" t="n">
        <v>5</v>
      </c>
    </row>
    <row r="88" customFormat="false" ht="15.75" hidden="false" customHeight="false" outlineLevel="0" collapsed="false">
      <c r="A88" s="0" t="s">
        <v>185</v>
      </c>
      <c r="B88" s="0" t="s">
        <v>186</v>
      </c>
      <c r="C88" s="0" t="s">
        <v>187</v>
      </c>
      <c r="D88" s="0" t="n">
        <v>790</v>
      </c>
      <c r="E88" s="90" t="s">
        <v>188</v>
      </c>
      <c r="F88" s="0" t="s">
        <v>189</v>
      </c>
      <c r="G88" s="0" t="s">
        <v>137</v>
      </c>
      <c r="H88" s="0" t="s">
        <v>138</v>
      </c>
      <c r="I88" s="0" t="n">
        <v>25.480163</v>
      </c>
      <c r="J88" s="0" t="n">
        <v>56.272116</v>
      </c>
      <c r="K88" s="0" t="n">
        <v>11</v>
      </c>
      <c r="L88" s="0" t="n">
        <v>10</v>
      </c>
      <c r="M88" s="0" t="n">
        <v>15</v>
      </c>
      <c r="N88" s="0" t="n">
        <v>1</v>
      </c>
      <c r="O88" s="0" t="n">
        <v>0</v>
      </c>
      <c r="P88" s="0" t="n">
        <v>2</v>
      </c>
      <c r="Q88" s="0" t="n">
        <v>3</v>
      </c>
      <c r="R88" s="0" t="n">
        <v>8</v>
      </c>
      <c r="S88" s="0" t="n">
        <v>18</v>
      </c>
      <c r="T88" s="0" t="n">
        <v>10</v>
      </c>
      <c r="U88" s="89" t="n">
        <v>3</v>
      </c>
    </row>
    <row r="89" customFormat="false" ht="15.75" hidden="false" customHeight="false" outlineLevel="0" collapsed="false">
      <c r="A89" s="0" t="s">
        <v>185</v>
      </c>
      <c r="B89" s="0" t="s">
        <v>186</v>
      </c>
      <c r="C89" s="0" t="s">
        <v>187</v>
      </c>
      <c r="D89" s="0" t="n">
        <v>790</v>
      </c>
      <c r="E89" s="90" t="s">
        <v>188</v>
      </c>
      <c r="F89" s="0" t="s">
        <v>189</v>
      </c>
      <c r="G89" s="0" t="s">
        <v>139</v>
      </c>
      <c r="H89" s="0" t="s">
        <v>140</v>
      </c>
      <c r="I89" s="0" t="s">
        <v>141</v>
      </c>
      <c r="J89" s="0" t="s">
        <v>141</v>
      </c>
      <c r="K89" s="0" t="n">
        <v>0</v>
      </c>
      <c r="L89" s="0" t="n">
        <v>5</v>
      </c>
      <c r="M89" s="0" t="n">
        <v>0</v>
      </c>
      <c r="N89" s="0" t="n">
        <v>0</v>
      </c>
      <c r="O89" s="0" t="n">
        <v>1</v>
      </c>
      <c r="P89" s="0" t="n">
        <v>0</v>
      </c>
      <c r="Q89" s="0" t="n">
        <v>0</v>
      </c>
      <c r="R89" s="0" t="n">
        <v>0</v>
      </c>
      <c r="S89" s="0" t="n">
        <v>1</v>
      </c>
      <c r="T89" s="0" t="n">
        <v>0</v>
      </c>
      <c r="U89" s="89" t="n">
        <v>0</v>
      </c>
    </row>
    <row r="90" customFormat="false" ht="15.75" hidden="false" customHeight="false" outlineLevel="0" collapsed="false">
      <c r="A90" s="0" t="s">
        <v>190</v>
      </c>
      <c r="B90" s="0" t="s">
        <v>191</v>
      </c>
      <c r="C90" s="0" t="s">
        <v>192</v>
      </c>
      <c r="D90" s="0" t="n">
        <v>790</v>
      </c>
      <c r="E90" s="90" t="s">
        <v>188</v>
      </c>
      <c r="F90" s="0" t="s">
        <v>189</v>
      </c>
      <c r="G90" s="0" t="s">
        <v>125</v>
      </c>
      <c r="H90" s="0" t="s">
        <v>126</v>
      </c>
      <c r="I90" s="0" t="n">
        <v>23.424542</v>
      </c>
      <c r="J90" s="0" t="n">
        <v>53.804267</v>
      </c>
      <c r="K90" s="0" t="n">
        <v>3</v>
      </c>
      <c r="L90" s="0" t="n">
        <v>2</v>
      </c>
      <c r="M90" s="0" t="n">
        <v>0</v>
      </c>
      <c r="N90" s="0" t="n">
        <v>0</v>
      </c>
      <c r="O90" s="0" t="n">
        <v>0</v>
      </c>
      <c r="P90" s="0" t="n">
        <v>0</v>
      </c>
      <c r="Q90" s="0" t="n">
        <v>0</v>
      </c>
      <c r="R90" s="0" t="n">
        <v>0</v>
      </c>
      <c r="S90" s="0" t="n">
        <v>3</v>
      </c>
      <c r="T90" s="0" t="n">
        <v>3</v>
      </c>
      <c r="U90" s="89" t="n">
        <v>1</v>
      </c>
    </row>
    <row r="91" customFormat="false" ht="15.75" hidden="false" customHeight="false" outlineLevel="0" collapsed="false">
      <c r="A91" s="0" t="s">
        <v>190</v>
      </c>
      <c r="B91" s="0" t="s">
        <v>191</v>
      </c>
      <c r="C91" s="0" t="s">
        <v>192</v>
      </c>
      <c r="D91" s="0" t="n">
        <v>790</v>
      </c>
      <c r="E91" s="90" t="s">
        <v>188</v>
      </c>
      <c r="F91" s="0" t="s">
        <v>189</v>
      </c>
      <c r="G91" s="0" t="s">
        <v>127</v>
      </c>
      <c r="H91" s="0" t="s">
        <v>128</v>
      </c>
      <c r="I91" s="0" t="n">
        <v>24.942856</v>
      </c>
      <c r="J91" s="0" t="n">
        <v>55.370293</v>
      </c>
      <c r="K91" s="0" t="n">
        <v>0</v>
      </c>
      <c r="L91" s="0" t="n">
        <v>0</v>
      </c>
      <c r="M91" s="0" t="n">
        <v>0</v>
      </c>
      <c r="N91" s="0" t="n">
        <v>1</v>
      </c>
      <c r="O91" s="0" t="n">
        <v>3</v>
      </c>
      <c r="P91" s="0" t="n">
        <v>1</v>
      </c>
      <c r="Q91" s="0" t="n">
        <v>0</v>
      </c>
      <c r="R91" s="0" t="n">
        <v>5</v>
      </c>
      <c r="S91" s="0" t="n">
        <v>13</v>
      </c>
      <c r="T91" s="0" t="n">
        <v>4</v>
      </c>
      <c r="U91" s="89" t="n">
        <v>3</v>
      </c>
    </row>
    <row r="92" customFormat="false" ht="15.75" hidden="false" customHeight="false" outlineLevel="0" collapsed="false">
      <c r="A92" s="0" t="s">
        <v>190</v>
      </c>
      <c r="B92" s="0" t="s">
        <v>191</v>
      </c>
      <c r="C92" s="0" t="s">
        <v>192</v>
      </c>
      <c r="D92" s="0" t="n">
        <v>790</v>
      </c>
      <c r="E92" s="90" t="s">
        <v>188</v>
      </c>
      <c r="F92" s="0" t="s">
        <v>189</v>
      </c>
      <c r="G92" s="0" t="s">
        <v>129</v>
      </c>
      <c r="H92" s="0" t="s">
        <v>130</v>
      </c>
      <c r="I92" s="0" t="n">
        <v>25.176641</v>
      </c>
      <c r="J92" s="0" t="n">
        <v>55.751414</v>
      </c>
      <c r="K92" s="0" t="n">
        <v>9</v>
      </c>
      <c r="L92" s="0" t="n">
        <v>5</v>
      </c>
      <c r="M92" s="0" t="n">
        <v>2</v>
      </c>
      <c r="N92" s="0" t="n">
        <v>13</v>
      </c>
      <c r="O92" s="0" t="n">
        <v>28</v>
      </c>
      <c r="P92" s="0" t="n">
        <v>8</v>
      </c>
      <c r="Q92" s="0" t="n">
        <v>4</v>
      </c>
      <c r="R92" s="0" t="n">
        <v>11</v>
      </c>
      <c r="S92" s="0" t="n">
        <v>24</v>
      </c>
      <c r="T92" s="0" t="n">
        <v>11</v>
      </c>
      <c r="U92" s="89" t="n">
        <v>13</v>
      </c>
    </row>
    <row r="93" customFormat="false" ht="15.75" hidden="false" customHeight="false" outlineLevel="0" collapsed="false">
      <c r="A93" s="0" t="s">
        <v>190</v>
      </c>
      <c r="B93" s="0" t="s">
        <v>191</v>
      </c>
      <c r="C93" s="0" t="s">
        <v>192</v>
      </c>
      <c r="D93" s="0" t="n">
        <v>790</v>
      </c>
      <c r="E93" s="90" t="s">
        <v>188</v>
      </c>
      <c r="F93" s="0" t="s">
        <v>189</v>
      </c>
      <c r="G93" s="0" t="s">
        <v>131</v>
      </c>
      <c r="H93" s="0" t="s">
        <v>132</v>
      </c>
      <c r="I93" s="0" t="n">
        <v>25.402217</v>
      </c>
      <c r="J93" s="0" t="n">
        <v>55.525883</v>
      </c>
      <c r="K93" s="0" t="n">
        <v>5</v>
      </c>
      <c r="L93" s="0" t="n">
        <v>0</v>
      </c>
      <c r="M93" s="0" t="n">
        <v>4</v>
      </c>
      <c r="N93" s="0" t="n">
        <v>9</v>
      </c>
      <c r="O93" s="0" t="n">
        <v>10</v>
      </c>
      <c r="P93" s="0" t="n">
        <v>2</v>
      </c>
      <c r="Q93" s="0" t="n">
        <v>5</v>
      </c>
      <c r="R93" s="0" t="n">
        <v>12</v>
      </c>
      <c r="S93" s="0" t="n">
        <v>21</v>
      </c>
      <c r="T93" s="0" t="n">
        <v>7</v>
      </c>
      <c r="U93" s="89" t="n">
        <v>7</v>
      </c>
    </row>
    <row r="94" customFormat="false" ht="15.75" hidden="false" customHeight="false" outlineLevel="0" collapsed="false">
      <c r="A94" s="0" t="s">
        <v>190</v>
      </c>
      <c r="B94" s="0" t="s">
        <v>191</v>
      </c>
      <c r="C94" s="0" t="s">
        <v>192</v>
      </c>
      <c r="D94" s="0" t="n">
        <v>790</v>
      </c>
      <c r="E94" s="90" t="s">
        <v>188</v>
      </c>
      <c r="F94" s="0" t="s">
        <v>189</v>
      </c>
      <c r="G94" s="0" t="s">
        <v>133</v>
      </c>
      <c r="H94" s="0" t="s">
        <v>134</v>
      </c>
      <c r="I94" s="0" t="n">
        <v>25.486566</v>
      </c>
      <c r="J94" s="0" t="n">
        <v>55.743879</v>
      </c>
      <c r="K94" s="0" t="n">
        <v>5</v>
      </c>
      <c r="L94" s="0" t="n">
        <v>4</v>
      </c>
      <c r="M94" s="0" t="n">
        <v>6</v>
      </c>
      <c r="N94" s="0" t="n">
        <v>0</v>
      </c>
      <c r="O94" s="0" t="n">
        <v>3</v>
      </c>
      <c r="P94" s="0" t="n">
        <v>5</v>
      </c>
      <c r="Q94" s="0" t="n">
        <v>1</v>
      </c>
      <c r="R94" s="0" t="n">
        <v>12</v>
      </c>
      <c r="S94" s="0" t="n">
        <v>14</v>
      </c>
      <c r="T94" s="0" t="n">
        <v>5</v>
      </c>
      <c r="U94" s="89" t="n">
        <v>8</v>
      </c>
    </row>
    <row r="95" customFormat="false" ht="15.75" hidden="false" customHeight="false" outlineLevel="0" collapsed="false">
      <c r="A95" s="0" t="s">
        <v>190</v>
      </c>
      <c r="B95" s="0" t="s">
        <v>191</v>
      </c>
      <c r="C95" s="0" t="s">
        <v>192</v>
      </c>
      <c r="D95" s="0" t="n">
        <v>790</v>
      </c>
      <c r="E95" s="90" t="s">
        <v>188</v>
      </c>
      <c r="F95" s="0" t="s">
        <v>189</v>
      </c>
      <c r="G95" s="0" t="s">
        <v>135</v>
      </c>
      <c r="H95" s="0" t="s">
        <v>136</v>
      </c>
      <c r="I95" s="0" t="n">
        <v>25.673955</v>
      </c>
      <c r="J95" s="0" t="n">
        <v>56.007467</v>
      </c>
      <c r="K95" s="0" t="n">
        <v>23</v>
      </c>
      <c r="L95" s="0" t="n">
        <v>10</v>
      </c>
      <c r="M95" s="0" t="n">
        <v>10</v>
      </c>
      <c r="N95" s="0" t="n">
        <v>4</v>
      </c>
      <c r="O95" s="0" t="n">
        <v>2</v>
      </c>
      <c r="P95" s="0" t="n">
        <v>3</v>
      </c>
      <c r="Q95" s="0" t="n">
        <v>9</v>
      </c>
      <c r="R95" s="0" t="n">
        <v>3</v>
      </c>
      <c r="S95" s="0" t="n">
        <v>7</v>
      </c>
      <c r="T95" s="0" t="n">
        <v>2</v>
      </c>
      <c r="U95" s="89" t="n">
        <v>6</v>
      </c>
    </row>
    <row r="96" customFormat="false" ht="15.75" hidden="false" customHeight="false" outlineLevel="0" collapsed="false">
      <c r="A96" s="0" t="s">
        <v>190</v>
      </c>
      <c r="B96" s="0" t="s">
        <v>191</v>
      </c>
      <c r="C96" s="0" t="s">
        <v>192</v>
      </c>
      <c r="D96" s="0" t="n">
        <v>790</v>
      </c>
      <c r="E96" s="90" t="s">
        <v>188</v>
      </c>
      <c r="F96" s="0" t="s">
        <v>189</v>
      </c>
      <c r="G96" s="0" t="s">
        <v>137</v>
      </c>
      <c r="H96" s="0" t="s">
        <v>138</v>
      </c>
      <c r="I96" s="0" t="n">
        <v>25.480163</v>
      </c>
      <c r="J96" s="0" t="n">
        <v>56.272116</v>
      </c>
      <c r="K96" s="0" t="n">
        <v>14</v>
      </c>
      <c r="L96" s="0" t="n">
        <v>4</v>
      </c>
      <c r="M96" s="0" t="n">
        <v>7</v>
      </c>
      <c r="N96" s="0" t="n">
        <v>2</v>
      </c>
      <c r="O96" s="0" t="n">
        <v>0</v>
      </c>
      <c r="P96" s="0" t="n">
        <v>1</v>
      </c>
      <c r="Q96" s="0" t="n">
        <v>0</v>
      </c>
      <c r="R96" s="0" t="n">
        <v>13</v>
      </c>
      <c r="S96" s="0" t="n">
        <v>24</v>
      </c>
      <c r="T96" s="0" t="n">
        <v>19</v>
      </c>
      <c r="U96" s="89" t="n">
        <v>5</v>
      </c>
    </row>
    <row r="97" customFormat="false" ht="15.75" hidden="false" customHeight="false" outlineLevel="0" collapsed="false">
      <c r="A97" s="0" t="s">
        <v>190</v>
      </c>
      <c r="B97" s="0" t="s">
        <v>191</v>
      </c>
      <c r="C97" s="0" t="s">
        <v>192</v>
      </c>
      <c r="D97" s="0" t="n">
        <v>790</v>
      </c>
      <c r="E97" s="90" t="s">
        <v>188</v>
      </c>
      <c r="F97" s="0" t="s">
        <v>189</v>
      </c>
      <c r="G97" s="0" t="s">
        <v>139</v>
      </c>
      <c r="H97" s="0" t="s">
        <v>140</v>
      </c>
      <c r="I97" s="0" t="s">
        <v>141</v>
      </c>
      <c r="J97" s="0" t="s">
        <v>141</v>
      </c>
      <c r="K97" s="0" t="n">
        <v>0</v>
      </c>
      <c r="L97" s="0" t="n">
        <v>4</v>
      </c>
      <c r="M97" s="0" t="n">
        <v>0</v>
      </c>
      <c r="N97" s="0" t="n">
        <v>0</v>
      </c>
      <c r="O97" s="0" t="n">
        <v>2</v>
      </c>
      <c r="P97" s="0" t="n">
        <v>0</v>
      </c>
      <c r="Q97" s="0" t="n">
        <v>0</v>
      </c>
      <c r="R97" s="0" t="n">
        <v>0</v>
      </c>
      <c r="S97" s="0" t="n">
        <v>0</v>
      </c>
      <c r="T97" s="0" t="n">
        <v>0</v>
      </c>
      <c r="U97" s="89" t="n">
        <v>0</v>
      </c>
    </row>
    <row r="98" customFormat="false" ht="15.75" hidden="false" customHeight="false" outlineLevel="0" collapsed="false">
      <c r="A98" s="0" t="s">
        <v>193</v>
      </c>
      <c r="B98" s="0" t="s">
        <v>194</v>
      </c>
      <c r="C98" s="0" t="s">
        <v>195</v>
      </c>
      <c r="D98" s="0" t="n">
        <v>450</v>
      </c>
      <c r="E98" s="90" t="s">
        <v>196</v>
      </c>
      <c r="F98" s="0" t="s">
        <v>197</v>
      </c>
      <c r="G98" s="0" t="s">
        <v>125</v>
      </c>
      <c r="H98" s="0" t="s">
        <v>126</v>
      </c>
      <c r="I98" s="0" t="n">
        <v>23.424542</v>
      </c>
      <c r="J98" s="0" t="n">
        <v>53.804267</v>
      </c>
      <c r="K98" s="0" t="n">
        <v>0</v>
      </c>
      <c r="L98" s="0" t="n">
        <v>1</v>
      </c>
      <c r="M98" s="0" t="n">
        <v>0</v>
      </c>
      <c r="N98" s="0" t="n">
        <v>0</v>
      </c>
      <c r="O98" s="0" t="n">
        <v>0</v>
      </c>
      <c r="P98" s="0" t="n">
        <v>0</v>
      </c>
      <c r="Q98" s="0" t="n">
        <v>0</v>
      </c>
      <c r="R98" s="0" t="n">
        <v>0</v>
      </c>
      <c r="S98" s="0" t="n">
        <v>0</v>
      </c>
      <c r="T98" s="0" t="n">
        <v>1</v>
      </c>
      <c r="U98" s="89" t="n">
        <v>1</v>
      </c>
    </row>
    <row r="99" customFormat="false" ht="15.75" hidden="false" customHeight="false" outlineLevel="0" collapsed="false">
      <c r="A99" s="0" t="s">
        <v>193</v>
      </c>
      <c r="B99" s="0" t="s">
        <v>194</v>
      </c>
      <c r="C99" s="0" t="s">
        <v>195</v>
      </c>
      <c r="D99" s="0" t="n">
        <v>450</v>
      </c>
      <c r="E99" s="90" t="s">
        <v>196</v>
      </c>
      <c r="F99" s="0" t="s">
        <v>197</v>
      </c>
      <c r="G99" s="0" t="s">
        <v>127</v>
      </c>
      <c r="H99" s="0" t="s">
        <v>128</v>
      </c>
      <c r="I99" s="0" t="n">
        <v>24.942856</v>
      </c>
      <c r="J99" s="0" t="n">
        <v>55.370293</v>
      </c>
      <c r="K99" s="0" t="n">
        <v>0</v>
      </c>
      <c r="L99" s="0" t="n">
        <v>0</v>
      </c>
      <c r="M99" s="0" t="n">
        <v>0</v>
      </c>
      <c r="N99" s="0" t="n">
        <v>0</v>
      </c>
      <c r="O99" s="0" t="n">
        <v>2</v>
      </c>
      <c r="P99" s="0" t="n">
        <v>0</v>
      </c>
      <c r="Q99" s="0" t="n">
        <v>0</v>
      </c>
      <c r="R99" s="0" t="n">
        <v>0</v>
      </c>
      <c r="S99" s="0" t="n">
        <v>0</v>
      </c>
      <c r="T99" s="0" t="n">
        <v>4</v>
      </c>
      <c r="U99" s="89" t="n">
        <v>16</v>
      </c>
    </row>
    <row r="100" customFormat="false" ht="15.75" hidden="false" customHeight="false" outlineLevel="0" collapsed="false">
      <c r="A100" s="0" t="s">
        <v>193</v>
      </c>
      <c r="B100" s="0" t="s">
        <v>194</v>
      </c>
      <c r="C100" s="0" t="s">
        <v>195</v>
      </c>
      <c r="D100" s="0" t="n">
        <v>450</v>
      </c>
      <c r="E100" s="90" t="s">
        <v>196</v>
      </c>
      <c r="F100" s="0" t="s">
        <v>197</v>
      </c>
      <c r="G100" s="0" t="s">
        <v>129</v>
      </c>
      <c r="H100" s="0" t="s">
        <v>130</v>
      </c>
      <c r="I100" s="0" t="n">
        <v>25.176641</v>
      </c>
      <c r="J100" s="0" t="n">
        <v>55.751414</v>
      </c>
      <c r="K100" s="0" t="n">
        <v>0</v>
      </c>
      <c r="L100" s="0" t="n">
        <v>0</v>
      </c>
      <c r="M100" s="0" t="n">
        <v>0</v>
      </c>
      <c r="N100" s="0" t="n">
        <v>0</v>
      </c>
      <c r="O100" s="0" t="n">
        <v>0</v>
      </c>
      <c r="P100" s="0" t="n">
        <v>4</v>
      </c>
      <c r="Q100" s="0" t="n">
        <v>0</v>
      </c>
      <c r="R100" s="0" t="n">
        <v>0</v>
      </c>
      <c r="S100" s="0" t="n">
        <v>0</v>
      </c>
      <c r="T100" s="0" t="n">
        <v>15</v>
      </c>
      <c r="U100" s="89" t="n">
        <v>11</v>
      </c>
    </row>
    <row r="101" customFormat="false" ht="15.75" hidden="false" customHeight="false" outlineLevel="0" collapsed="false">
      <c r="A101" s="0" t="s">
        <v>193</v>
      </c>
      <c r="B101" s="0" t="s">
        <v>194</v>
      </c>
      <c r="C101" s="0" t="s">
        <v>195</v>
      </c>
      <c r="D101" s="0" t="n">
        <v>450</v>
      </c>
      <c r="E101" s="90" t="s">
        <v>196</v>
      </c>
      <c r="F101" s="0" t="s">
        <v>197</v>
      </c>
      <c r="G101" s="0" t="s">
        <v>131</v>
      </c>
      <c r="H101" s="0" t="s">
        <v>132</v>
      </c>
      <c r="I101" s="0" t="n">
        <v>25.402217</v>
      </c>
      <c r="J101" s="0" t="n">
        <v>55.525883</v>
      </c>
      <c r="K101" s="0" t="n">
        <v>0</v>
      </c>
      <c r="L101" s="0" t="n">
        <v>0</v>
      </c>
      <c r="M101" s="0" t="n">
        <v>0</v>
      </c>
      <c r="N101" s="0" t="n">
        <v>0</v>
      </c>
      <c r="O101" s="0" t="n">
        <v>0</v>
      </c>
      <c r="P101" s="0" t="n">
        <v>0</v>
      </c>
      <c r="Q101" s="0" t="n">
        <v>0</v>
      </c>
      <c r="R101" s="0" t="n">
        <v>0</v>
      </c>
      <c r="S101" s="0" t="n">
        <v>0</v>
      </c>
      <c r="T101" s="0" t="n">
        <v>7</v>
      </c>
      <c r="U101" s="89" t="n">
        <v>7</v>
      </c>
    </row>
    <row r="102" customFormat="false" ht="15.75" hidden="false" customHeight="false" outlineLevel="0" collapsed="false">
      <c r="A102" s="0" t="s">
        <v>193</v>
      </c>
      <c r="B102" s="0" t="s">
        <v>194</v>
      </c>
      <c r="C102" s="0" t="s">
        <v>195</v>
      </c>
      <c r="D102" s="0" t="n">
        <v>450</v>
      </c>
      <c r="E102" s="90" t="s">
        <v>196</v>
      </c>
      <c r="F102" s="0" t="s">
        <v>197</v>
      </c>
      <c r="G102" s="0" t="s">
        <v>133</v>
      </c>
      <c r="H102" s="0" t="s">
        <v>134</v>
      </c>
      <c r="I102" s="0" t="n">
        <v>25.486566</v>
      </c>
      <c r="J102" s="0" t="n">
        <v>55.743879</v>
      </c>
      <c r="K102" s="0" t="n">
        <v>0</v>
      </c>
      <c r="L102" s="0" t="n">
        <v>0</v>
      </c>
      <c r="M102" s="0" t="n">
        <v>0</v>
      </c>
      <c r="N102" s="0" t="n">
        <v>0</v>
      </c>
      <c r="O102" s="0" t="n">
        <v>0</v>
      </c>
      <c r="P102" s="0" t="n">
        <v>2</v>
      </c>
      <c r="Q102" s="0" t="n">
        <v>0</v>
      </c>
      <c r="R102" s="0" t="n">
        <v>0</v>
      </c>
      <c r="S102" s="0" t="n">
        <v>0</v>
      </c>
      <c r="T102" s="0" t="n">
        <v>2</v>
      </c>
      <c r="U102" s="89" t="n">
        <v>3</v>
      </c>
    </row>
    <row r="103" customFormat="false" ht="15.75" hidden="false" customHeight="false" outlineLevel="0" collapsed="false">
      <c r="A103" s="0" t="s">
        <v>193</v>
      </c>
      <c r="B103" s="0" t="s">
        <v>194</v>
      </c>
      <c r="C103" s="0" t="s">
        <v>195</v>
      </c>
      <c r="D103" s="0" t="n">
        <v>450</v>
      </c>
      <c r="E103" s="90" t="s">
        <v>196</v>
      </c>
      <c r="F103" s="0" t="s">
        <v>197</v>
      </c>
      <c r="G103" s="0" t="s">
        <v>135</v>
      </c>
      <c r="H103" s="0" t="s">
        <v>136</v>
      </c>
      <c r="I103" s="0" t="n">
        <v>25.673955</v>
      </c>
      <c r="J103" s="0" t="n">
        <v>56.007467</v>
      </c>
      <c r="K103" s="0" t="n">
        <v>0</v>
      </c>
      <c r="L103" s="0" t="n">
        <v>0</v>
      </c>
      <c r="M103" s="0" t="n">
        <v>0</v>
      </c>
      <c r="N103" s="0" t="n">
        <v>0</v>
      </c>
      <c r="O103" s="0" t="n">
        <v>0</v>
      </c>
      <c r="P103" s="0" t="n">
        <v>0</v>
      </c>
      <c r="Q103" s="0" t="n">
        <v>0</v>
      </c>
      <c r="R103" s="0" t="n">
        <v>0</v>
      </c>
      <c r="S103" s="0" t="n">
        <v>0</v>
      </c>
      <c r="T103" s="0" t="n">
        <v>1</v>
      </c>
      <c r="U103" s="89" t="n">
        <v>5</v>
      </c>
    </row>
    <row r="104" customFormat="false" ht="15.75" hidden="false" customHeight="false" outlineLevel="0" collapsed="false">
      <c r="A104" s="0" t="s">
        <v>193</v>
      </c>
      <c r="B104" s="0" t="s">
        <v>194</v>
      </c>
      <c r="C104" s="0" t="s">
        <v>195</v>
      </c>
      <c r="D104" s="0" t="n">
        <v>450</v>
      </c>
      <c r="E104" s="90" t="s">
        <v>196</v>
      </c>
      <c r="F104" s="0" t="s">
        <v>197</v>
      </c>
      <c r="G104" s="0" t="s">
        <v>137</v>
      </c>
      <c r="H104" s="0" t="s">
        <v>138</v>
      </c>
      <c r="I104" s="0" t="n">
        <v>25.480163</v>
      </c>
      <c r="J104" s="0" t="n">
        <v>56.272116</v>
      </c>
      <c r="K104" s="0" t="n">
        <v>0</v>
      </c>
      <c r="L104" s="0" t="n">
        <v>0</v>
      </c>
      <c r="M104" s="0" t="n">
        <v>0</v>
      </c>
      <c r="N104" s="0" t="n">
        <v>1</v>
      </c>
      <c r="O104" s="0" t="n">
        <v>0</v>
      </c>
      <c r="P104" s="0" t="n">
        <v>0</v>
      </c>
      <c r="Q104" s="0" t="n">
        <v>0</v>
      </c>
      <c r="R104" s="0" t="n">
        <v>0</v>
      </c>
      <c r="S104" s="0" t="n">
        <v>0</v>
      </c>
      <c r="T104" s="0" t="n">
        <v>4</v>
      </c>
      <c r="U104" s="89" t="n">
        <v>6</v>
      </c>
    </row>
    <row r="105" customFormat="false" ht="15.75" hidden="false" customHeight="false" outlineLevel="0" collapsed="false">
      <c r="A105" s="0" t="s">
        <v>193</v>
      </c>
      <c r="B105" s="0" t="s">
        <v>194</v>
      </c>
      <c r="C105" s="0" t="s">
        <v>195</v>
      </c>
      <c r="D105" s="0" t="n">
        <v>450</v>
      </c>
      <c r="E105" s="90" t="s">
        <v>196</v>
      </c>
      <c r="F105" s="0" t="s">
        <v>197</v>
      </c>
      <c r="G105" s="0" t="s">
        <v>139</v>
      </c>
      <c r="H105" s="0" t="s">
        <v>140</v>
      </c>
      <c r="I105" s="0" t="s">
        <v>141</v>
      </c>
      <c r="J105" s="0" t="s">
        <v>141</v>
      </c>
      <c r="K105" s="0" t="n">
        <v>0</v>
      </c>
      <c r="L105" s="0" t="n">
        <v>0</v>
      </c>
      <c r="M105" s="0" t="n">
        <v>0</v>
      </c>
      <c r="N105" s="0" t="n">
        <v>0</v>
      </c>
      <c r="O105" s="0" t="n">
        <v>0</v>
      </c>
      <c r="P105" s="0" t="n">
        <v>0</v>
      </c>
      <c r="Q105" s="0" t="n">
        <v>0</v>
      </c>
      <c r="R105" s="0" t="n">
        <v>0</v>
      </c>
      <c r="S105" s="0" t="n">
        <v>0</v>
      </c>
      <c r="T105" s="0" t="n">
        <v>0</v>
      </c>
      <c r="U105" s="89" t="n">
        <v>0</v>
      </c>
    </row>
    <row r="106" customFormat="false" ht="15.75" hidden="false" customHeight="false" outlineLevel="0" collapsed="false">
      <c r="A106" s="0" t="s">
        <v>198</v>
      </c>
      <c r="B106" s="0" t="s">
        <v>199</v>
      </c>
      <c r="C106" s="0" t="s">
        <v>200</v>
      </c>
      <c r="D106" s="0" t="n">
        <v>6130</v>
      </c>
      <c r="E106" s="90" t="s">
        <v>201</v>
      </c>
      <c r="F106" s="0" t="s">
        <v>202</v>
      </c>
      <c r="G106" s="0" t="s">
        <v>125</v>
      </c>
      <c r="H106" s="0" t="s">
        <v>126</v>
      </c>
      <c r="I106" s="0" t="n">
        <v>23.424542</v>
      </c>
      <c r="J106" s="0" t="n">
        <v>53.804267</v>
      </c>
      <c r="K106" s="0" t="n">
        <v>3</v>
      </c>
      <c r="L106" s="0" t="n">
        <v>0</v>
      </c>
      <c r="M106" s="0" t="n">
        <v>0</v>
      </c>
      <c r="N106" s="0" t="n">
        <v>0</v>
      </c>
      <c r="O106" s="0" t="n">
        <v>0</v>
      </c>
      <c r="P106" s="0" t="n">
        <v>0</v>
      </c>
      <c r="Q106" s="0" t="n">
        <v>0</v>
      </c>
      <c r="R106" s="0" t="n">
        <v>1</v>
      </c>
      <c r="S106" s="0" t="n">
        <v>5</v>
      </c>
      <c r="T106" s="0" t="n">
        <v>4</v>
      </c>
      <c r="U106" s="89" t="n">
        <v>2</v>
      </c>
    </row>
    <row r="107" customFormat="false" ht="15.75" hidden="false" customHeight="false" outlineLevel="0" collapsed="false">
      <c r="A107" s="0" t="s">
        <v>198</v>
      </c>
      <c r="B107" s="0" t="s">
        <v>199</v>
      </c>
      <c r="C107" s="0" t="s">
        <v>200</v>
      </c>
      <c r="D107" s="0" t="n">
        <v>6130</v>
      </c>
      <c r="E107" s="90" t="s">
        <v>201</v>
      </c>
      <c r="F107" s="0" t="s">
        <v>202</v>
      </c>
      <c r="G107" s="0" t="s">
        <v>127</v>
      </c>
      <c r="H107" s="0" t="s">
        <v>128</v>
      </c>
      <c r="I107" s="0" t="n">
        <v>24.942856</v>
      </c>
      <c r="J107" s="0" t="n">
        <v>55.370293</v>
      </c>
      <c r="K107" s="0" t="n">
        <v>2</v>
      </c>
      <c r="L107" s="0" t="n">
        <v>1</v>
      </c>
      <c r="M107" s="0" t="n">
        <v>1</v>
      </c>
      <c r="N107" s="0" t="n">
        <v>5</v>
      </c>
      <c r="O107" s="0" t="n">
        <v>3</v>
      </c>
      <c r="P107" s="0" t="n">
        <v>0</v>
      </c>
      <c r="Q107" s="0" t="n">
        <v>1</v>
      </c>
      <c r="R107" s="0" t="n">
        <v>3</v>
      </c>
      <c r="S107" s="0" t="n">
        <v>5</v>
      </c>
      <c r="T107" s="0" t="n">
        <v>5</v>
      </c>
      <c r="U107" s="89" t="n">
        <v>13</v>
      </c>
    </row>
    <row r="108" customFormat="false" ht="15.75" hidden="false" customHeight="false" outlineLevel="0" collapsed="false">
      <c r="A108" s="0" t="s">
        <v>198</v>
      </c>
      <c r="B108" s="0" t="s">
        <v>199</v>
      </c>
      <c r="C108" s="0" t="s">
        <v>200</v>
      </c>
      <c r="D108" s="0" t="n">
        <v>6130</v>
      </c>
      <c r="E108" s="90" t="s">
        <v>201</v>
      </c>
      <c r="F108" s="0" t="s">
        <v>202</v>
      </c>
      <c r="G108" s="0" t="s">
        <v>129</v>
      </c>
      <c r="H108" s="0" t="s">
        <v>130</v>
      </c>
      <c r="I108" s="0" t="n">
        <v>25.176641</v>
      </c>
      <c r="J108" s="0" t="n">
        <v>55.751414</v>
      </c>
      <c r="K108" s="0" t="n">
        <v>15</v>
      </c>
      <c r="L108" s="0" t="n">
        <v>15</v>
      </c>
      <c r="M108" s="0" t="n">
        <v>7</v>
      </c>
      <c r="N108" s="0" t="n">
        <v>16</v>
      </c>
      <c r="O108" s="0" t="n">
        <v>5</v>
      </c>
      <c r="P108" s="0" t="n">
        <v>10</v>
      </c>
      <c r="Q108" s="0" t="n">
        <v>10</v>
      </c>
      <c r="R108" s="0" t="n">
        <v>10</v>
      </c>
      <c r="S108" s="0" t="n">
        <v>12</v>
      </c>
      <c r="T108" s="0" t="n">
        <v>6</v>
      </c>
      <c r="U108" s="89" t="n">
        <v>7</v>
      </c>
    </row>
    <row r="109" customFormat="false" ht="15.75" hidden="false" customHeight="false" outlineLevel="0" collapsed="false">
      <c r="A109" s="0" t="s">
        <v>198</v>
      </c>
      <c r="B109" s="0" t="s">
        <v>199</v>
      </c>
      <c r="C109" s="0" t="s">
        <v>200</v>
      </c>
      <c r="D109" s="0" t="n">
        <v>6130</v>
      </c>
      <c r="E109" s="90" t="s">
        <v>201</v>
      </c>
      <c r="F109" s="0" t="s">
        <v>202</v>
      </c>
      <c r="G109" s="0" t="s">
        <v>131</v>
      </c>
      <c r="H109" s="0" t="s">
        <v>132</v>
      </c>
      <c r="I109" s="0" t="n">
        <v>25.402217</v>
      </c>
      <c r="J109" s="0" t="n">
        <v>55.525883</v>
      </c>
      <c r="K109" s="0" t="n">
        <v>6</v>
      </c>
      <c r="L109" s="0" t="n">
        <v>2</v>
      </c>
      <c r="M109" s="0" t="n">
        <v>3</v>
      </c>
      <c r="N109" s="0" t="n">
        <v>2</v>
      </c>
      <c r="O109" s="0" t="n">
        <v>4</v>
      </c>
      <c r="P109" s="0" t="n">
        <v>5</v>
      </c>
      <c r="Q109" s="0" t="n">
        <v>0</v>
      </c>
      <c r="R109" s="0" t="n">
        <v>4</v>
      </c>
      <c r="S109" s="0" t="n">
        <v>11</v>
      </c>
      <c r="T109" s="0" t="n">
        <v>7</v>
      </c>
      <c r="U109" s="89" t="n">
        <v>9</v>
      </c>
    </row>
    <row r="110" customFormat="false" ht="15.75" hidden="false" customHeight="false" outlineLevel="0" collapsed="false">
      <c r="A110" s="0" t="s">
        <v>198</v>
      </c>
      <c r="B110" s="0" t="s">
        <v>199</v>
      </c>
      <c r="C110" s="0" t="s">
        <v>200</v>
      </c>
      <c r="D110" s="0" t="n">
        <v>6130</v>
      </c>
      <c r="E110" s="90" t="s">
        <v>201</v>
      </c>
      <c r="F110" s="0" t="s">
        <v>202</v>
      </c>
      <c r="G110" s="0" t="s">
        <v>133</v>
      </c>
      <c r="H110" s="0" t="s">
        <v>134</v>
      </c>
      <c r="I110" s="0" t="n">
        <v>25.486566</v>
      </c>
      <c r="J110" s="0" t="n">
        <v>55.743879</v>
      </c>
      <c r="K110" s="0" t="n">
        <v>8</v>
      </c>
      <c r="L110" s="0" t="n">
        <v>3</v>
      </c>
      <c r="M110" s="0" t="n">
        <v>3</v>
      </c>
      <c r="N110" s="0" t="n">
        <v>0</v>
      </c>
      <c r="O110" s="0" t="n">
        <v>2</v>
      </c>
      <c r="P110" s="0" t="n">
        <v>1</v>
      </c>
      <c r="Q110" s="0" t="n">
        <v>0</v>
      </c>
      <c r="R110" s="0" t="n">
        <v>6</v>
      </c>
      <c r="S110" s="0" t="n">
        <v>5</v>
      </c>
      <c r="T110" s="0" t="n">
        <v>5</v>
      </c>
      <c r="U110" s="89" t="n">
        <v>5</v>
      </c>
    </row>
    <row r="111" customFormat="false" ht="15.75" hidden="false" customHeight="false" outlineLevel="0" collapsed="false">
      <c r="A111" s="0" t="s">
        <v>198</v>
      </c>
      <c r="B111" s="0" t="s">
        <v>199</v>
      </c>
      <c r="C111" s="0" t="s">
        <v>200</v>
      </c>
      <c r="D111" s="0" t="n">
        <v>6130</v>
      </c>
      <c r="E111" s="90" t="s">
        <v>201</v>
      </c>
      <c r="F111" s="0" t="s">
        <v>202</v>
      </c>
      <c r="G111" s="0" t="s">
        <v>135</v>
      </c>
      <c r="H111" s="0" t="s">
        <v>136</v>
      </c>
      <c r="I111" s="0" t="n">
        <v>25.673955</v>
      </c>
      <c r="J111" s="0" t="n">
        <v>56.007467</v>
      </c>
      <c r="K111" s="0" t="n">
        <v>21</v>
      </c>
      <c r="L111" s="0" t="n">
        <v>17</v>
      </c>
      <c r="M111" s="0" t="n">
        <v>8</v>
      </c>
      <c r="N111" s="0" t="n">
        <v>4</v>
      </c>
      <c r="O111" s="0" t="n">
        <v>2</v>
      </c>
      <c r="P111" s="0" t="n">
        <v>4</v>
      </c>
      <c r="Q111" s="0" t="n">
        <v>6</v>
      </c>
      <c r="R111" s="0" t="n">
        <v>7</v>
      </c>
      <c r="S111" s="0" t="n">
        <v>11</v>
      </c>
      <c r="T111" s="0" t="n">
        <v>3</v>
      </c>
      <c r="U111" s="89" t="n">
        <v>5</v>
      </c>
    </row>
    <row r="112" customFormat="false" ht="15.75" hidden="false" customHeight="false" outlineLevel="0" collapsed="false">
      <c r="A112" s="0" t="s">
        <v>198</v>
      </c>
      <c r="B112" s="0" t="s">
        <v>199</v>
      </c>
      <c r="C112" s="0" t="s">
        <v>200</v>
      </c>
      <c r="D112" s="0" t="n">
        <v>6130</v>
      </c>
      <c r="E112" s="90" t="s">
        <v>201</v>
      </c>
      <c r="F112" s="0" t="s">
        <v>202</v>
      </c>
      <c r="G112" s="0" t="s">
        <v>137</v>
      </c>
      <c r="H112" s="0" t="s">
        <v>138</v>
      </c>
      <c r="I112" s="0" t="n">
        <v>25.480163</v>
      </c>
      <c r="J112" s="0" t="n">
        <v>56.272116</v>
      </c>
      <c r="K112" s="0" t="n">
        <v>10</v>
      </c>
      <c r="L112" s="0" t="n">
        <v>12</v>
      </c>
      <c r="M112" s="0" t="n">
        <v>10</v>
      </c>
      <c r="N112" s="0" t="n">
        <v>2</v>
      </c>
      <c r="O112" s="0" t="n">
        <v>0</v>
      </c>
      <c r="P112" s="0" t="n">
        <v>0</v>
      </c>
      <c r="Q112" s="0" t="n">
        <v>3</v>
      </c>
      <c r="R112" s="0" t="n">
        <v>1</v>
      </c>
      <c r="S112" s="0" t="n">
        <v>12</v>
      </c>
      <c r="T112" s="0" t="n">
        <v>4</v>
      </c>
      <c r="U112" s="89" t="n">
        <v>3</v>
      </c>
    </row>
    <row r="113" customFormat="false" ht="15.75" hidden="false" customHeight="false" outlineLevel="0" collapsed="false">
      <c r="A113" s="0" t="s">
        <v>198</v>
      </c>
      <c r="B113" s="0" t="s">
        <v>199</v>
      </c>
      <c r="C113" s="0" t="s">
        <v>200</v>
      </c>
      <c r="D113" s="0" t="n">
        <v>6130</v>
      </c>
      <c r="E113" s="90" t="s">
        <v>201</v>
      </c>
      <c r="F113" s="0" t="s">
        <v>202</v>
      </c>
      <c r="G113" s="0" t="s">
        <v>139</v>
      </c>
      <c r="H113" s="0" t="s">
        <v>140</v>
      </c>
      <c r="I113" s="0" t="s">
        <v>141</v>
      </c>
      <c r="J113" s="0" t="s">
        <v>141</v>
      </c>
      <c r="K113" s="0" t="n">
        <v>0</v>
      </c>
      <c r="L113" s="0" t="n">
        <v>7</v>
      </c>
      <c r="M113" s="0" t="n">
        <v>0</v>
      </c>
      <c r="N113" s="0" t="n">
        <v>1</v>
      </c>
      <c r="O113" s="0" t="n">
        <v>1</v>
      </c>
      <c r="P113" s="0" t="n">
        <v>0</v>
      </c>
      <c r="Q113" s="0" t="n">
        <v>0</v>
      </c>
      <c r="R113" s="0" t="n">
        <v>0</v>
      </c>
      <c r="S113" s="0" t="n">
        <v>0</v>
      </c>
      <c r="T113" s="0" t="n">
        <v>1</v>
      </c>
      <c r="U113" s="89" t="n">
        <v>0</v>
      </c>
    </row>
    <row r="114" customFormat="false" ht="15.75" hidden="false" customHeight="false" outlineLevel="0" collapsed="false">
      <c r="A114" s="0" t="s">
        <v>203</v>
      </c>
      <c r="B114" s="0" t="s">
        <v>204</v>
      </c>
      <c r="C114" s="0" t="s">
        <v>205</v>
      </c>
      <c r="D114" s="0" t="n">
        <v>680</v>
      </c>
      <c r="E114" s="90" t="s">
        <v>206</v>
      </c>
      <c r="F114" s="0" t="s">
        <v>207</v>
      </c>
      <c r="G114" s="0" t="s">
        <v>125</v>
      </c>
      <c r="H114" s="0" t="s">
        <v>126</v>
      </c>
      <c r="I114" s="0" t="n">
        <v>23.424542</v>
      </c>
      <c r="J114" s="0" t="n">
        <v>53.804267</v>
      </c>
      <c r="K114" s="0" t="n">
        <v>1</v>
      </c>
      <c r="L114" s="0" t="n">
        <v>5</v>
      </c>
      <c r="M114" s="0" t="n">
        <v>0</v>
      </c>
      <c r="N114" s="0" t="n">
        <v>0</v>
      </c>
      <c r="O114" s="0" t="n">
        <v>0</v>
      </c>
      <c r="P114" s="0" t="n">
        <v>0</v>
      </c>
      <c r="Q114" s="0" t="n">
        <v>0</v>
      </c>
      <c r="R114" s="0" t="n">
        <v>0</v>
      </c>
      <c r="S114" s="0" t="n">
        <v>8</v>
      </c>
      <c r="T114" s="0" t="n">
        <v>6</v>
      </c>
      <c r="U114" s="89" t="n">
        <v>2</v>
      </c>
    </row>
    <row r="115" customFormat="false" ht="15.75" hidden="false" customHeight="false" outlineLevel="0" collapsed="false">
      <c r="A115" s="0" t="s">
        <v>203</v>
      </c>
      <c r="B115" s="0" t="s">
        <v>204</v>
      </c>
      <c r="C115" s="0" t="s">
        <v>205</v>
      </c>
      <c r="D115" s="0" t="n">
        <v>680</v>
      </c>
      <c r="E115" s="90" t="s">
        <v>206</v>
      </c>
      <c r="F115" s="0" t="s">
        <v>207</v>
      </c>
      <c r="G115" s="0" t="s">
        <v>127</v>
      </c>
      <c r="H115" s="0" t="s">
        <v>128</v>
      </c>
      <c r="I115" s="0" t="n">
        <v>24.942856</v>
      </c>
      <c r="J115" s="0" t="n">
        <v>55.370293</v>
      </c>
      <c r="K115" s="0" t="n">
        <v>0</v>
      </c>
      <c r="L115" s="0" t="n">
        <v>4</v>
      </c>
      <c r="M115" s="0" t="n">
        <v>0</v>
      </c>
      <c r="N115" s="0" t="n">
        <v>1</v>
      </c>
      <c r="O115" s="0" t="n">
        <v>0</v>
      </c>
      <c r="P115" s="0" t="n">
        <v>2</v>
      </c>
      <c r="Q115" s="0" t="n">
        <v>0</v>
      </c>
      <c r="R115" s="0" t="n">
        <v>0</v>
      </c>
      <c r="S115" s="0" t="n">
        <v>5</v>
      </c>
      <c r="T115" s="0" t="n">
        <v>1</v>
      </c>
      <c r="U115" s="89" t="n">
        <v>10</v>
      </c>
    </row>
    <row r="116" customFormat="false" ht="15.75" hidden="false" customHeight="false" outlineLevel="0" collapsed="false">
      <c r="A116" s="0" t="s">
        <v>203</v>
      </c>
      <c r="B116" s="0" t="s">
        <v>204</v>
      </c>
      <c r="C116" s="0" t="s">
        <v>205</v>
      </c>
      <c r="D116" s="0" t="n">
        <v>680</v>
      </c>
      <c r="E116" s="90" t="s">
        <v>206</v>
      </c>
      <c r="F116" s="0" t="s">
        <v>207</v>
      </c>
      <c r="G116" s="0" t="s">
        <v>129</v>
      </c>
      <c r="H116" s="0" t="s">
        <v>130</v>
      </c>
      <c r="I116" s="0" t="n">
        <v>25.176641</v>
      </c>
      <c r="J116" s="0" t="n">
        <v>55.751414</v>
      </c>
      <c r="K116" s="0" t="n">
        <v>0</v>
      </c>
      <c r="L116" s="0" t="n">
        <v>40</v>
      </c>
      <c r="M116" s="0" t="n">
        <v>0</v>
      </c>
      <c r="N116" s="0" t="n">
        <v>1</v>
      </c>
      <c r="O116" s="0" t="n">
        <v>12</v>
      </c>
      <c r="P116" s="0" t="n">
        <v>14</v>
      </c>
      <c r="Q116" s="0" t="n">
        <v>6</v>
      </c>
      <c r="R116" s="0" t="n">
        <v>19</v>
      </c>
      <c r="S116" s="0" t="n">
        <v>5</v>
      </c>
      <c r="T116" s="0" t="n">
        <v>4</v>
      </c>
      <c r="U116" s="89" t="n">
        <v>4</v>
      </c>
    </row>
    <row r="117" customFormat="false" ht="15.75" hidden="false" customHeight="false" outlineLevel="0" collapsed="false">
      <c r="A117" s="0" t="s">
        <v>203</v>
      </c>
      <c r="B117" s="0" t="s">
        <v>204</v>
      </c>
      <c r="C117" s="0" t="s">
        <v>205</v>
      </c>
      <c r="D117" s="0" t="n">
        <v>680</v>
      </c>
      <c r="E117" s="90" t="s">
        <v>206</v>
      </c>
      <c r="F117" s="0" t="s">
        <v>207</v>
      </c>
      <c r="G117" s="0" t="s">
        <v>131</v>
      </c>
      <c r="H117" s="0" t="s">
        <v>132</v>
      </c>
      <c r="I117" s="0" t="n">
        <v>25.402217</v>
      </c>
      <c r="J117" s="0" t="n">
        <v>55.525883</v>
      </c>
      <c r="K117" s="0" t="n">
        <v>1</v>
      </c>
      <c r="L117" s="0" t="n">
        <v>3</v>
      </c>
      <c r="M117" s="0" t="n">
        <v>1</v>
      </c>
      <c r="N117" s="0" t="n">
        <v>5</v>
      </c>
      <c r="O117" s="0" t="n">
        <v>4</v>
      </c>
      <c r="P117" s="0" t="n">
        <v>4</v>
      </c>
      <c r="Q117" s="0" t="n">
        <v>3</v>
      </c>
      <c r="R117" s="0" t="n">
        <v>12</v>
      </c>
      <c r="S117" s="0" t="n">
        <v>6</v>
      </c>
      <c r="T117" s="0" t="n">
        <v>3</v>
      </c>
      <c r="U117" s="89" t="n">
        <v>3</v>
      </c>
    </row>
    <row r="118" customFormat="false" ht="15.75" hidden="false" customHeight="false" outlineLevel="0" collapsed="false">
      <c r="A118" s="0" t="s">
        <v>203</v>
      </c>
      <c r="B118" s="0" t="s">
        <v>204</v>
      </c>
      <c r="C118" s="0" t="s">
        <v>205</v>
      </c>
      <c r="D118" s="0" t="n">
        <v>680</v>
      </c>
      <c r="E118" s="90" t="s">
        <v>206</v>
      </c>
      <c r="F118" s="0" t="s">
        <v>207</v>
      </c>
      <c r="G118" s="0" t="s">
        <v>133</v>
      </c>
      <c r="H118" s="0" t="s">
        <v>134</v>
      </c>
      <c r="I118" s="0" t="n">
        <v>25.486566</v>
      </c>
      <c r="J118" s="0" t="n">
        <v>55.743879</v>
      </c>
      <c r="K118" s="0" t="n">
        <v>1</v>
      </c>
      <c r="L118" s="0" t="n">
        <v>7</v>
      </c>
      <c r="M118" s="0" t="n">
        <v>0</v>
      </c>
      <c r="N118" s="0" t="n">
        <v>0</v>
      </c>
      <c r="O118" s="0" t="n">
        <v>0</v>
      </c>
      <c r="P118" s="0" t="n">
        <v>5</v>
      </c>
      <c r="Q118" s="0" t="n">
        <v>6</v>
      </c>
      <c r="R118" s="0" t="n">
        <v>10</v>
      </c>
      <c r="S118" s="0" t="n">
        <v>7</v>
      </c>
      <c r="T118" s="0" t="n">
        <v>5</v>
      </c>
      <c r="U118" s="89" t="n">
        <v>1</v>
      </c>
    </row>
    <row r="119" customFormat="false" ht="15.75" hidden="false" customHeight="false" outlineLevel="0" collapsed="false">
      <c r="A119" s="0" t="s">
        <v>203</v>
      </c>
      <c r="B119" s="0" t="s">
        <v>204</v>
      </c>
      <c r="C119" s="0" t="s">
        <v>205</v>
      </c>
      <c r="D119" s="0" t="n">
        <v>680</v>
      </c>
      <c r="E119" s="90" t="s">
        <v>206</v>
      </c>
      <c r="F119" s="0" t="s">
        <v>207</v>
      </c>
      <c r="G119" s="0" t="s">
        <v>135</v>
      </c>
      <c r="H119" s="0" t="s">
        <v>136</v>
      </c>
      <c r="I119" s="0" t="n">
        <v>25.673955</v>
      </c>
      <c r="J119" s="0" t="n">
        <v>56.007467</v>
      </c>
      <c r="K119" s="0" t="n">
        <v>3</v>
      </c>
      <c r="L119" s="0" t="n">
        <v>46</v>
      </c>
      <c r="M119" s="0" t="n">
        <v>3</v>
      </c>
      <c r="N119" s="0" t="n">
        <v>0</v>
      </c>
      <c r="O119" s="0" t="n">
        <v>4</v>
      </c>
      <c r="P119" s="0" t="n">
        <v>2</v>
      </c>
      <c r="Q119" s="0" t="n">
        <v>3</v>
      </c>
      <c r="R119" s="0" t="n">
        <v>7</v>
      </c>
      <c r="S119" s="0" t="n">
        <v>6</v>
      </c>
      <c r="T119" s="0" t="n">
        <v>2</v>
      </c>
      <c r="U119" s="89" t="n">
        <v>4</v>
      </c>
    </row>
    <row r="120" customFormat="false" ht="15.75" hidden="false" customHeight="false" outlineLevel="0" collapsed="false">
      <c r="A120" s="0" t="s">
        <v>203</v>
      </c>
      <c r="B120" s="0" t="s">
        <v>204</v>
      </c>
      <c r="C120" s="0" t="s">
        <v>205</v>
      </c>
      <c r="D120" s="0" t="n">
        <v>680</v>
      </c>
      <c r="E120" s="90" t="s">
        <v>206</v>
      </c>
      <c r="F120" s="0" t="s">
        <v>207</v>
      </c>
      <c r="G120" s="0" t="s">
        <v>137</v>
      </c>
      <c r="H120" s="0" t="s">
        <v>138</v>
      </c>
      <c r="I120" s="0" t="n">
        <v>25.480163</v>
      </c>
      <c r="J120" s="0" t="n">
        <v>56.272116</v>
      </c>
      <c r="K120" s="0" t="n">
        <v>1</v>
      </c>
      <c r="L120" s="0" t="n">
        <v>33</v>
      </c>
      <c r="M120" s="0" t="n">
        <v>2</v>
      </c>
      <c r="N120" s="0" t="n">
        <v>2</v>
      </c>
      <c r="O120" s="0" t="n">
        <v>0</v>
      </c>
      <c r="P120" s="0" t="n">
        <v>0</v>
      </c>
      <c r="Q120" s="0" t="n">
        <v>0</v>
      </c>
      <c r="R120" s="0" t="n">
        <v>5</v>
      </c>
      <c r="S120" s="0" t="n">
        <v>5</v>
      </c>
      <c r="T120" s="0" t="n">
        <v>4</v>
      </c>
      <c r="U120" s="89" t="n">
        <v>4</v>
      </c>
    </row>
    <row r="121" customFormat="false" ht="15.75" hidden="false" customHeight="false" outlineLevel="0" collapsed="false">
      <c r="A121" s="0" t="s">
        <v>203</v>
      </c>
      <c r="B121" s="0" t="s">
        <v>204</v>
      </c>
      <c r="C121" s="0" t="s">
        <v>205</v>
      </c>
      <c r="D121" s="0" t="n">
        <v>680</v>
      </c>
      <c r="E121" s="90" t="s">
        <v>206</v>
      </c>
      <c r="F121" s="0" t="s">
        <v>207</v>
      </c>
      <c r="G121" s="0" t="s">
        <v>139</v>
      </c>
      <c r="H121" s="0" t="s">
        <v>140</v>
      </c>
      <c r="I121" s="0" t="s">
        <v>141</v>
      </c>
      <c r="J121" s="0" t="s">
        <v>141</v>
      </c>
      <c r="K121" s="0" t="n">
        <v>0</v>
      </c>
      <c r="L121" s="0" t="n">
        <v>10</v>
      </c>
      <c r="M121" s="0" t="n">
        <v>0</v>
      </c>
      <c r="N121" s="0" t="n">
        <v>0</v>
      </c>
      <c r="O121" s="0" t="n">
        <v>0</v>
      </c>
      <c r="P121" s="0" t="n">
        <v>0</v>
      </c>
      <c r="Q121" s="0" t="n">
        <v>0</v>
      </c>
      <c r="R121" s="0" t="n">
        <v>1</v>
      </c>
      <c r="S121" s="0" t="n">
        <v>2</v>
      </c>
      <c r="T121" s="0" t="n">
        <v>1</v>
      </c>
      <c r="U121" s="89" t="n">
        <v>1</v>
      </c>
    </row>
    <row r="122" customFormat="false" ht="15.75" hidden="false" customHeight="false" outlineLevel="0" collapsed="false">
      <c r="A122" s="0" t="s">
        <v>208</v>
      </c>
      <c r="B122" s="0" t="s">
        <v>209</v>
      </c>
      <c r="C122" s="0" t="s">
        <v>210</v>
      </c>
      <c r="D122" s="0" t="n">
        <v>750</v>
      </c>
      <c r="E122" s="90" t="s">
        <v>211</v>
      </c>
      <c r="F122" s="0" t="s">
        <v>212</v>
      </c>
      <c r="G122" s="0" t="s">
        <v>125</v>
      </c>
      <c r="H122" s="0" t="s">
        <v>126</v>
      </c>
      <c r="I122" s="0" t="n">
        <v>23.424542</v>
      </c>
      <c r="J122" s="0" t="n">
        <v>53.804267</v>
      </c>
      <c r="K122" s="0" t="n">
        <v>5</v>
      </c>
      <c r="L122" s="0" t="n">
        <v>0</v>
      </c>
      <c r="M122" s="0" t="n">
        <v>0</v>
      </c>
      <c r="N122" s="0" t="n">
        <v>0</v>
      </c>
      <c r="O122" s="0" t="n">
        <v>0</v>
      </c>
      <c r="P122" s="0" t="n">
        <v>0</v>
      </c>
      <c r="Q122" s="0" t="n">
        <v>0</v>
      </c>
      <c r="R122" s="0" t="n">
        <v>0</v>
      </c>
      <c r="S122" s="0" t="n">
        <v>4</v>
      </c>
      <c r="T122" s="0" t="n">
        <v>4</v>
      </c>
      <c r="U122" s="89" t="n">
        <v>4</v>
      </c>
    </row>
    <row r="123" customFormat="false" ht="15.75" hidden="false" customHeight="false" outlineLevel="0" collapsed="false">
      <c r="A123" s="0" t="s">
        <v>208</v>
      </c>
      <c r="B123" s="0" t="s">
        <v>209</v>
      </c>
      <c r="C123" s="0" t="s">
        <v>210</v>
      </c>
      <c r="D123" s="0" t="n">
        <v>750</v>
      </c>
      <c r="E123" s="90" t="s">
        <v>211</v>
      </c>
      <c r="F123" s="0" t="s">
        <v>212</v>
      </c>
      <c r="G123" s="0" t="s">
        <v>127</v>
      </c>
      <c r="H123" s="0" t="s">
        <v>128</v>
      </c>
      <c r="I123" s="0" t="n">
        <v>24.942856</v>
      </c>
      <c r="J123" s="0" t="n">
        <v>55.370293</v>
      </c>
      <c r="K123" s="0" t="n">
        <v>2</v>
      </c>
      <c r="L123" s="0" t="n">
        <v>5</v>
      </c>
      <c r="M123" s="0" t="n">
        <v>5</v>
      </c>
      <c r="N123" s="0" t="n">
        <v>17</v>
      </c>
      <c r="O123" s="0" t="n">
        <v>15</v>
      </c>
      <c r="P123" s="0" t="n">
        <v>0</v>
      </c>
      <c r="Q123" s="0" t="n">
        <v>0</v>
      </c>
      <c r="R123" s="0" t="n">
        <v>11</v>
      </c>
      <c r="S123" s="0" t="n">
        <v>8</v>
      </c>
      <c r="T123" s="0" t="n">
        <v>7</v>
      </c>
      <c r="U123" s="89" t="n">
        <v>14</v>
      </c>
    </row>
    <row r="124" customFormat="false" ht="15.75" hidden="false" customHeight="false" outlineLevel="0" collapsed="false">
      <c r="A124" s="0" t="s">
        <v>208</v>
      </c>
      <c r="B124" s="0" t="s">
        <v>209</v>
      </c>
      <c r="C124" s="0" t="s">
        <v>210</v>
      </c>
      <c r="D124" s="0" t="n">
        <v>750</v>
      </c>
      <c r="E124" s="90" t="s">
        <v>211</v>
      </c>
      <c r="F124" s="0" t="s">
        <v>212</v>
      </c>
      <c r="G124" s="0" t="s">
        <v>129</v>
      </c>
      <c r="H124" s="0" t="s">
        <v>130</v>
      </c>
      <c r="I124" s="0" t="n">
        <v>25.176641</v>
      </c>
      <c r="J124" s="0" t="n">
        <v>55.751414</v>
      </c>
      <c r="K124" s="0" t="n">
        <v>26</v>
      </c>
      <c r="L124" s="0" t="n">
        <v>16</v>
      </c>
      <c r="M124" s="0" t="n">
        <v>21</v>
      </c>
      <c r="N124" s="0" t="n">
        <v>17</v>
      </c>
      <c r="O124" s="0" t="n">
        <v>27</v>
      </c>
      <c r="P124" s="0" t="n">
        <v>24</v>
      </c>
      <c r="Q124" s="0" t="n">
        <v>28</v>
      </c>
      <c r="R124" s="0" t="n">
        <v>30</v>
      </c>
      <c r="S124" s="0" t="n">
        <v>19</v>
      </c>
      <c r="T124" s="0" t="n">
        <v>9</v>
      </c>
      <c r="U124" s="89" t="n">
        <v>12</v>
      </c>
    </row>
    <row r="125" customFormat="false" ht="15.75" hidden="false" customHeight="false" outlineLevel="0" collapsed="false">
      <c r="A125" s="0" t="s">
        <v>208</v>
      </c>
      <c r="B125" s="0" t="s">
        <v>209</v>
      </c>
      <c r="C125" s="0" t="s">
        <v>210</v>
      </c>
      <c r="D125" s="0" t="n">
        <v>750</v>
      </c>
      <c r="E125" s="90" t="s">
        <v>211</v>
      </c>
      <c r="F125" s="0" t="s">
        <v>212</v>
      </c>
      <c r="G125" s="0" t="s">
        <v>131</v>
      </c>
      <c r="H125" s="0" t="s">
        <v>132</v>
      </c>
      <c r="I125" s="0" t="n">
        <v>25.402217</v>
      </c>
      <c r="J125" s="0" t="n">
        <v>55.525883</v>
      </c>
      <c r="K125" s="0" t="n">
        <v>5</v>
      </c>
      <c r="L125" s="0" t="n">
        <v>5</v>
      </c>
      <c r="M125" s="0" t="n">
        <v>9</v>
      </c>
      <c r="N125" s="0" t="n">
        <v>13</v>
      </c>
      <c r="O125" s="0" t="n">
        <v>4</v>
      </c>
      <c r="P125" s="0" t="n">
        <v>7</v>
      </c>
      <c r="Q125" s="0" t="n">
        <v>4</v>
      </c>
      <c r="R125" s="0" t="n">
        <v>4</v>
      </c>
      <c r="S125" s="0" t="n">
        <v>14</v>
      </c>
      <c r="T125" s="0" t="n">
        <v>9</v>
      </c>
      <c r="U125" s="89" t="n">
        <v>13</v>
      </c>
    </row>
    <row r="126" customFormat="false" ht="15.75" hidden="false" customHeight="false" outlineLevel="0" collapsed="false">
      <c r="A126" s="0" t="s">
        <v>208</v>
      </c>
      <c r="B126" s="0" t="s">
        <v>209</v>
      </c>
      <c r="C126" s="0" t="s">
        <v>210</v>
      </c>
      <c r="D126" s="0" t="n">
        <v>750</v>
      </c>
      <c r="E126" s="90" t="s">
        <v>211</v>
      </c>
      <c r="F126" s="0" t="s">
        <v>212</v>
      </c>
      <c r="G126" s="0" t="s">
        <v>133</v>
      </c>
      <c r="H126" s="0" t="s">
        <v>134</v>
      </c>
      <c r="I126" s="0" t="n">
        <v>25.486566</v>
      </c>
      <c r="J126" s="0" t="n">
        <v>55.743879</v>
      </c>
      <c r="K126" s="0" t="n">
        <v>6</v>
      </c>
      <c r="L126" s="0" t="n">
        <v>3</v>
      </c>
      <c r="M126" s="0" t="n">
        <v>2</v>
      </c>
      <c r="N126" s="0" t="n">
        <v>1</v>
      </c>
      <c r="O126" s="0" t="n">
        <v>5</v>
      </c>
      <c r="P126" s="0" t="n">
        <v>1</v>
      </c>
      <c r="Q126" s="0" t="n">
        <v>2</v>
      </c>
      <c r="R126" s="0" t="n">
        <v>11</v>
      </c>
      <c r="S126" s="0" t="n">
        <v>10</v>
      </c>
      <c r="T126" s="0" t="n">
        <v>11</v>
      </c>
      <c r="U126" s="89" t="n">
        <v>7</v>
      </c>
    </row>
    <row r="127" customFormat="false" ht="15.75" hidden="false" customHeight="false" outlineLevel="0" collapsed="false">
      <c r="A127" s="0" t="s">
        <v>208</v>
      </c>
      <c r="B127" s="0" t="s">
        <v>209</v>
      </c>
      <c r="C127" s="0" t="s">
        <v>210</v>
      </c>
      <c r="D127" s="0" t="n">
        <v>750</v>
      </c>
      <c r="E127" s="90" t="s">
        <v>211</v>
      </c>
      <c r="F127" s="0" t="s">
        <v>212</v>
      </c>
      <c r="G127" s="0" t="s">
        <v>135</v>
      </c>
      <c r="H127" s="0" t="s">
        <v>136</v>
      </c>
      <c r="I127" s="0" t="n">
        <v>25.673955</v>
      </c>
      <c r="J127" s="0" t="n">
        <v>56.007467</v>
      </c>
      <c r="K127" s="0" t="n">
        <v>28</v>
      </c>
      <c r="L127" s="0" t="n">
        <v>24</v>
      </c>
      <c r="M127" s="0" t="n">
        <v>13</v>
      </c>
      <c r="N127" s="0" t="n">
        <v>10</v>
      </c>
      <c r="O127" s="0" t="n">
        <v>2</v>
      </c>
      <c r="P127" s="0" t="n">
        <v>8</v>
      </c>
      <c r="Q127" s="0" t="n">
        <v>15</v>
      </c>
      <c r="R127" s="0" t="n">
        <v>7</v>
      </c>
      <c r="S127" s="0" t="n">
        <v>13</v>
      </c>
      <c r="T127" s="0" t="n">
        <v>9</v>
      </c>
      <c r="U127" s="89" t="n">
        <v>7</v>
      </c>
    </row>
    <row r="128" customFormat="false" ht="15.75" hidden="false" customHeight="false" outlineLevel="0" collapsed="false">
      <c r="A128" s="0" t="s">
        <v>208</v>
      </c>
      <c r="B128" s="0" t="s">
        <v>209</v>
      </c>
      <c r="C128" s="0" t="s">
        <v>210</v>
      </c>
      <c r="D128" s="0" t="n">
        <v>750</v>
      </c>
      <c r="E128" s="90" t="s">
        <v>211</v>
      </c>
      <c r="F128" s="0" t="s">
        <v>212</v>
      </c>
      <c r="G128" s="0" t="s">
        <v>137</v>
      </c>
      <c r="H128" s="0" t="s">
        <v>138</v>
      </c>
      <c r="I128" s="0" t="n">
        <v>25.480163</v>
      </c>
      <c r="J128" s="0" t="n">
        <v>56.272116</v>
      </c>
      <c r="K128" s="0" t="n">
        <v>21</v>
      </c>
      <c r="L128" s="0" t="n">
        <v>11</v>
      </c>
      <c r="M128" s="0" t="n">
        <v>21</v>
      </c>
      <c r="N128" s="0" t="n">
        <v>3</v>
      </c>
      <c r="O128" s="0" t="n">
        <v>0</v>
      </c>
      <c r="P128" s="0" t="n">
        <v>2</v>
      </c>
      <c r="Q128" s="0" t="n">
        <v>13</v>
      </c>
      <c r="R128" s="0" t="n">
        <v>15</v>
      </c>
      <c r="S128" s="0" t="n">
        <v>18</v>
      </c>
      <c r="T128" s="0" t="n">
        <v>6</v>
      </c>
      <c r="U128" s="89" t="n">
        <v>4</v>
      </c>
    </row>
    <row r="129" customFormat="false" ht="15.75" hidden="false" customHeight="false" outlineLevel="0" collapsed="false">
      <c r="A129" s="0" t="s">
        <v>208</v>
      </c>
      <c r="B129" s="0" t="s">
        <v>209</v>
      </c>
      <c r="C129" s="0" t="s">
        <v>210</v>
      </c>
      <c r="D129" s="0" t="n">
        <v>750</v>
      </c>
      <c r="E129" s="90" t="s">
        <v>211</v>
      </c>
      <c r="F129" s="0" t="s">
        <v>212</v>
      </c>
      <c r="G129" s="0" t="s">
        <v>139</v>
      </c>
      <c r="H129" s="0" t="s">
        <v>140</v>
      </c>
      <c r="I129" s="0" t="s">
        <v>141</v>
      </c>
      <c r="J129" s="0" t="s">
        <v>141</v>
      </c>
      <c r="K129" s="0" t="n">
        <v>0</v>
      </c>
      <c r="L129" s="0" t="n">
        <v>7</v>
      </c>
      <c r="M129" s="0" t="n">
        <v>1</v>
      </c>
      <c r="N129" s="0" t="n">
        <v>1</v>
      </c>
      <c r="O129" s="0" t="n">
        <v>2</v>
      </c>
      <c r="P129" s="0" t="n">
        <v>0</v>
      </c>
      <c r="Q129" s="0" t="n">
        <v>0</v>
      </c>
      <c r="R129" s="0" t="n">
        <v>0</v>
      </c>
      <c r="S129" s="0" t="n">
        <v>1</v>
      </c>
      <c r="T129" s="0" t="n">
        <v>1</v>
      </c>
      <c r="U129" s="89" t="n">
        <v>1</v>
      </c>
    </row>
    <row r="130" customFormat="false" ht="15.75" hidden="false" customHeight="false" outlineLevel="0" collapsed="false">
      <c r="A130" s="0" t="s">
        <v>213</v>
      </c>
      <c r="B130" s="0" t="s">
        <v>214</v>
      </c>
      <c r="C130" s="0" t="s">
        <v>215</v>
      </c>
      <c r="D130" s="0" t="n">
        <v>1590</v>
      </c>
      <c r="E130" s="90" t="s">
        <v>216</v>
      </c>
      <c r="F130" s="0" t="s">
        <v>217</v>
      </c>
      <c r="G130" s="0" t="s">
        <v>125</v>
      </c>
      <c r="H130" s="0" t="s">
        <v>126</v>
      </c>
      <c r="I130" s="0" t="n">
        <v>23.424542</v>
      </c>
      <c r="J130" s="0" t="n">
        <v>53.804267</v>
      </c>
      <c r="K130" s="0" t="n">
        <v>5</v>
      </c>
      <c r="L130" s="0" t="n">
        <v>1</v>
      </c>
      <c r="M130" s="0" t="n">
        <v>0</v>
      </c>
      <c r="N130" s="0" t="n">
        <v>0</v>
      </c>
      <c r="O130" s="0" t="n">
        <v>0</v>
      </c>
      <c r="P130" s="0" t="n">
        <v>0</v>
      </c>
      <c r="Q130" s="0" t="n">
        <v>0</v>
      </c>
      <c r="R130" s="0" t="n">
        <v>3</v>
      </c>
      <c r="S130" s="0" t="n">
        <v>8</v>
      </c>
      <c r="T130" s="0" t="n">
        <v>3</v>
      </c>
      <c r="U130" s="89" t="n">
        <v>3</v>
      </c>
    </row>
    <row r="131" customFormat="false" ht="15.75" hidden="false" customHeight="false" outlineLevel="0" collapsed="false">
      <c r="A131" s="0" t="s">
        <v>213</v>
      </c>
      <c r="B131" s="0" t="s">
        <v>214</v>
      </c>
      <c r="C131" s="0" t="s">
        <v>215</v>
      </c>
      <c r="D131" s="0" t="n">
        <v>1590</v>
      </c>
      <c r="E131" s="90" t="s">
        <v>216</v>
      </c>
      <c r="F131" s="0" t="s">
        <v>217</v>
      </c>
      <c r="G131" s="0" t="s">
        <v>127</v>
      </c>
      <c r="H131" s="0" t="s">
        <v>128</v>
      </c>
      <c r="I131" s="0" t="n">
        <v>24.942856</v>
      </c>
      <c r="J131" s="0" t="n">
        <v>55.370293</v>
      </c>
      <c r="K131" s="0" t="n">
        <v>0</v>
      </c>
      <c r="L131" s="0" t="n">
        <v>1</v>
      </c>
      <c r="M131" s="0" t="n">
        <v>1</v>
      </c>
      <c r="N131" s="0" t="n">
        <v>3</v>
      </c>
      <c r="O131" s="0" t="n">
        <v>0</v>
      </c>
      <c r="P131" s="0" t="n">
        <v>1</v>
      </c>
      <c r="Q131" s="0" t="n">
        <v>0</v>
      </c>
      <c r="R131" s="0" t="n">
        <v>6</v>
      </c>
      <c r="S131" s="0" t="n">
        <v>13</v>
      </c>
      <c r="T131" s="0" t="n">
        <v>6</v>
      </c>
      <c r="U131" s="89" t="n">
        <v>12</v>
      </c>
    </row>
    <row r="132" customFormat="false" ht="15.75" hidden="false" customHeight="false" outlineLevel="0" collapsed="false">
      <c r="A132" s="0" t="s">
        <v>213</v>
      </c>
      <c r="B132" s="0" t="s">
        <v>214</v>
      </c>
      <c r="C132" s="0" t="s">
        <v>215</v>
      </c>
      <c r="D132" s="0" t="n">
        <v>1590</v>
      </c>
      <c r="E132" s="90" t="s">
        <v>216</v>
      </c>
      <c r="F132" s="0" t="s">
        <v>217</v>
      </c>
      <c r="G132" s="0" t="s">
        <v>129</v>
      </c>
      <c r="H132" s="0" t="s">
        <v>130</v>
      </c>
      <c r="I132" s="0" t="n">
        <v>25.176641</v>
      </c>
      <c r="J132" s="0" t="n">
        <v>55.751414</v>
      </c>
      <c r="K132" s="0" t="n">
        <v>6</v>
      </c>
      <c r="L132" s="0" t="n">
        <v>6</v>
      </c>
      <c r="M132" s="0" t="n">
        <v>4</v>
      </c>
      <c r="N132" s="0" t="n">
        <v>6</v>
      </c>
      <c r="O132" s="0" t="n">
        <v>19</v>
      </c>
      <c r="P132" s="0" t="n">
        <v>11</v>
      </c>
      <c r="Q132" s="0" t="n">
        <v>14</v>
      </c>
      <c r="R132" s="0" t="n">
        <v>16</v>
      </c>
      <c r="S132" s="0" t="n">
        <v>25</v>
      </c>
      <c r="T132" s="0" t="n">
        <v>6</v>
      </c>
      <c r="U132" s="89" t="n">
        <v>14</v>
      </c>
    </row>
    <row r="133" customFormat="false" ht="15.75" hidden="false" customHeight="false" outlineLevel="0" collapsed="false">
      <c r="A133" s="0" t="s">
        <v>213</v>
      </c>
      <c r="B133" s="0" t="s">
        <v>214</v>
      </c>
      <c r="C133" s="0" t="s">
        <v>215</v>
      </c>
      <c r="D133" s="0" t="n">
        <v>1590</v>
      </c>
      <c r="E133" s="90" t="s">
        <v>216</v>
      </c>
      <c r="F133" s="0" t="s">
        <v>217</v>
      </c>
      <c r="G133" s="0" t="s">
        <v>131</v>
      </c>
      <c r="H133" s="0" t="s">
        <v>132</v>
      </c>
      <c r="I133" s="0" t="n">
        <v>25.402217</v>
      </c>
      <c r="J133" s="0" t="n">
        <v>55.525883</v>
      </c>
      <c r="K133" s="0" t="n">
        <v>6</v>
      </c>
      <c r="L133" s="0" t="n">
        <v>1</v>
      </c>
      <c r="M133" s="0" t="n">
        <v>4</v>
      </c>
      <c r="N133" s="0" t="n">
        <v>4</v>
      </c>
      <c r="O133" s="0" t="n">
        <v>5</v>
      </c>
      <c r="P133" s="0" t="n">
        <v>4</v>
      </c>
      <c r="Q133" s="0" t="n">
        <v>1</v>
      </c>
      <c r="R133" s="0" t="n">
        <v>9</v>
      </c>
      <c r="S133" s="0" t="n">
        <v>11</v>
      </c>
      <c r="T133" s="0" t="n">
        <v>7</v>
      </c>
      <c r="U133" s="89" t="n">
        <v>10</v>
      </c>
    </row>
    <row r="134" customFormat="false" ht="15.75" hidden="false" customHeight="false" outlineLevel="0" collapsed="false">
      <c r="A134" s="0" t="s">
        <v>213</v>
      </c>
      <c r="B134" s="0" t="s">
        <v>214</v>
      </c>
      <c r="C134" s="0" t="s">
        <v>215</v>
      </c>
      <c r="D134" s="0" t="n">
        <v>1590</v>
      </c>
      <c r="E134" s="90" t="s">
        <v>216</v>
      </c>
      <c r="F134" s="0" t="s">
        <v>217</v>
      </c>
      <c r="G134" s="0" t="s">
        <v>133</v>
      </c>
      <c r="H134" s="0" t="s">
        <v>134</v>
      </c>
      <c r="I134" s="0" t="n">
        <v>25.486566</v>
      </c>
      <c r="J134" s="0" t="n">
        <v>55.743879</v>
      </c>
      <c r="K134" s="0" t="n">
        <v>3</v>
      </c>
      <c r="L134" s="0" t="n">
        <v>1</v>
      </c>
      <c r="M134" s="0" t="n">
        <v>1</v>
      </c>
      <c r="N134" s="0" t="n">
        <v>0</v>
      </c>
      <c r="O134" s="0" t="n">
        <v>1</v>
      </c>
      <c r="P134" s="0" t="n">
        <v>5</v>
      </c>
      <c r="Q134" s="0" t="n">
        <v>2</v>
      </c>
      <c r="R134" s="0" t="n">
        <v>11</v>
      </c>
      <c r="S134" s="0" t="n">
        <v>12</v>
      </c>
      <c r="T134" s="0" t="n">
        <v>10</v>
      </c>
      <c r="U134" s="89" t="n">
        <v>6</v>
      </c>
    </row>
    <row r="135" customFormat="false" ht="15.75" hidden="false" customHeight="false" outlineLevel="0" collapsed="false">
      <c r="A135" s="0" t="s">
        <v>213</v>
      </c>
      <c r="B135" s="0" t="s">
        <v>214</v>
      </c>
      <c r="C135" s="0" t="s">
        <v>215</v>
      </c>
      <c r="D135" s="0" t="n">
        <v>1590</v>
      </c>
      <c r="E135" s="90" t="s">
        <v>216</v>
      </c>
      <c r="F135" s="0" t="s">
        <v>217</v>
      </c>
      <c r="G135" s="0" t="s">
        <v>135</v>
      </c>
      <c r="H135" s="0" t="s">
        <v>136</v>
      </c>
      <c r="I135" s="0" t="n">
        <v>25.673955</v>
      </c>
      <c r="J135" s="0" t="n">
        <v>56.007467</v>
      </c>
      <c r="K135" s="0" t="n">
        <v>11</v>
      </c>
      <c r="L135" s="0" t="n">
        <v>18</v>
      </c>
      <c r="M135" s="0" t="n">
        <v>3</v>
      </c>
      <c r="N135" s="0" t="n">
        <v>0</v>
      </c>
      <c r="O135" s="0" t="n">
        <v>1</v>
      </c>
      <c r="P135" s="0" t="n">
        <v>1</v>
      </c>
      <c r="Q135" s="0" t="n">
        <v>6</v>
      </c>
      <c r="R135" s="0" t="n">
        <v>6</v>
      </c>
      <c r="S135" s="0" t="n">
        <v>11</v>
      </c>
      <c r="T135" s="0" t="n">
        <v>4</v>
      </c>
      <c r="U135" s="89" t="n">
        <v>6</v>
      </c>
    </row>
    <row r="136" customFormat="false" ht="15.75" hidden="false" customHeight="false" outlineLevel="0" collapsed="false">
      <c r="A136" s="0" t="s">
        <v>213</v>
      </c>
      <c r="B136" s="0" t="s">
        <v>214</v>
      </c>
      <c r="C136" s="0" t="s">
        <v>215</v>
      </c>
      <c r="D136" s="0" t="n">
        <v>1590</v>
      </c>
      <c r="E136" s="90" t="s">
        <v>216</v>
      </c>
      <c r="F136" s="0" t="s">
        <v>217</v>
      </c>
      <c r="G136" s="0" t="s">
        <v>137</v>
      </c>
      <c r="H136" s="0" t="s">
        <v>138</v>
      </c>
      <c r="I136" s="0" t="n">
        <v>25.480163</v>
      </c>
      <c r="J136" s="0" t="n">
        <v>56.272116</v>
      </c>
      <c r="K136" s="0" t="n">
        <v>6</v>
      </c>
      <c r="L136" s="0" t="n">
        <v>7</v>
      </c>
      <c r="M136" s="0" t="n">
        <v>11</v>
      </c>
      <c r="N136" s="0" t="n">
        <v>1</v>
      </c>
      <c r="O136" s="0" t="n">
        <v>0</v>
      </c>
      <c r="P136" s="0" t="n">
        <v>2</v>
      </c>
      <c r="Q136" s="0" t="n">
        <v>2</v>
      </c>
      <c r="R136" s="0" t="n">
        <v>18</v>
      </c>
      <c r="S136" s="0" t="n">
        <v>20</v>
      </c>
      <c r="T136" s="0" t="n">
        <v>13</v>
      </c>
      <c r="U136" s="89" t="n">
        <v>8</v>
      </c>
    </row>
    <row r="137" customFormat="false" ht="15.75" hidden="false" customHeight="false" outlineLevel="0" collapsed="false">
      <c r="A137" s="0" t="s">
        <v>213</v>
      </c>
      <c r="B137" s="0" t="s">
        <v>214</v>
      </c>
      <c r="C137" s="0" t="s">
        <v>215</v>
      </c>
      <c r="D137" s="0" t="n">
        <v>1590</v>
      </c>
      <c r="E137" s="90" t="s">
        <v>216</v>
      </c>
      <c r="F137" s="0" t="s">
        <v>217</v>
      </c>
      <c r="G137" s="0" t="s">
        <v>139</v>
      </c>
      <c r="H137" s="0" t="s">
        <v>140</v>
      </c>
      <c r="I137" s="0" t="s">
        <v>141</v>
      </c>
      <c r="J137" s="0" t="s">
        <v>141</v>
      </c>
      <c r="K137" s="0" t="n">
        <v>1</v>
      </c>
      <c r="L137" s="0" t="n">
        <v>3</v>
      </c>
      <c r="M137" s="0" t="n">
        <v>2</v>
      </c>
      <c r="N137" s="0" t="n">
        <v>1</v>
      </c>
      <c r="O137" s="0" t="n">
        <v>1</v>
      </c>
      <c r="P137" s="0" t="n">
        <v>0</v>
      </c>
      <c r="Q137" s="0" t="n">
        <v>0</v>
      </c>
      <c r="R137" s="0" t="n">
        <v>0</v>
      </c>
      <c r="S137" s="0" t="n">
        <v>0</v>
      </c>
      <c r="T137" s="0" t="n">
        <v>0</v>
      </c>
      <c r="U137" s="89" t="n">
        <v>0</v>
      </c>
    </row>
    <row r="138" customFormat="false" ht="15.75" hidden="false" customHeight="false" outlineLevel="0" collapsed="false">
      <c r="A138" s="0" t="s">
        <v>218</v>
      </c>
      <c r="B138" s="0" t="s">
        <v>219</v>
      </c>
      <c r="C138" s="0" t="s">
        <v>220</v>
      </c>
      <c r="D138" s="0" t="n">
        <v>1080</v>
      </c>
      <c r="E138" s="90" t="s">
        <v>221</v>
      </c>
      <c r="F138" s="0" t="s">
        <v>222</v>
      </c>
      <c r="G138" s="0" t="s">
        <v>125</v>
      </c>
      <c r="H138" s="0" t="s">
        <v>126</v>
      </c>
      <c r="I138" s="0" t="n">
        <v>23.424542</v>
      </c>
      <c r="J138" s="0" t="n">
        <v>53.804267</v>
      </c>
      <c r="K138" s="0" t="n">
        <v>0</v>
      </c>
      <c r="L138" s="0" t="n">
        <v>3</v>
      </c>
      <c r="M138" s="0" t="n">
        <v>0</v>
      </c>
      <c r="N138" s="0" t="n">
        <v>0</v>
      </c>
      <c r="O138" s="0" t="n">
        <v>0</v>
      </c>
      <c r="P138" s="0" t="n">
        <v>0</v>
      </c>
      <c r="Q138" s="0" t="n">
        <v>0</v>
      </c>
      <c r="R138" s="0" t="n">
        <v>0</v>
      </c>
      <c r="S138" s="0" t="n">
        <v>0</v>
      </c>
      <c r="T138" s="0" t="n">
        <v>0</v>
      </c>
      <c r="U138" s="89" t="n">
        <v>0</v>
      </c>
    </row>
    <row r="139" customFormat="false" ht="15.75" hidden="false" customHeight="false" outlineLevel="0" collapsed="false">
      <c r="A139" s="0" t="s">
        <v>218</v>
      </c>
      <c r="B139" s="0" t="s">
        <v>219</v>
      </c>
      <c r="C139" s="0" t="s">
        <v>220</v>
      </c>
      <c r="D139" s="0" t="n">
        <v>1080</v>
      </c>
      <c r="E139" s="90" t="s">
        <v>221</v>
      </c>
      <c r="F139" s="0" t="s">
        <v>222</v>
      </c>
      <c r="G139" s="0" t="s">
        <v>127</v>
      </c>
      <c r="H139" s="0" t="s">
        <v>128</v>
      </c>
      <c r="I139" s="0" t="n">
        <v>24.942856</v>
      </c>
      <c r="J139" s="0" t="n">
        <v>55.370293</v>
      </c>
      <c r="K139" s="0" t="n">
        <v>0</v>
      </c>
      <c r="L139" s="0" t="n">
        <v>0</v>
      </c>
      <c r="M139" s="0" t="n">
        <v>0</v>
      </c>
      <c r="N139" s="0" t="n">
        <v>1</v>
      </c>
      <c r="O139" s="0" t="n">
        <v>1</v>
      </c>
      <c r="P139" s="0" t="n">
        <v>2</v>
      </c>
      <c r="Q139" s="0" t="n">
        <v>0</v>
      </c>
      <c r="R139" s="0" t="n">
        <v>0</v>
      </c>
      <c r="S139" s="0" t="n">
        <v>1</v>
      </c>
      <c r="T139" s="0" t="n">
        <v>1</v>
      </c>
      <c r="U139" s="89" t="n">
        <v>4</v>
      </c>
    </row>
    <row r="140" customFormat="false" ht="15.75" hidden="false" customHeight="false" outlineLevel="0" collapsed="false">
      <c r="A140" s="0" t="s">
        <v>218</v>
      </c>
      <c r="B140" s="0" t="s">
        <v>219</v>
      </c>
      <c r="C140" s="0" t="s">
        <v>220</v>
      </c>
      <c r="D140" s="0" t="n">
        <v>1080</v>
      </c>
      <c r="E140" s="90" t="s">
        <v>221</v>
      </c>
      <c r="F140" s="0" t="s">
        <v>222</v>
      </c>
      <c r="G140" s="0" t="s">
        <v>129</v>
      </c>
      <c r="H140" s="0" t="s">
        <v>130</v>
      </c>
      <c r="I140" s="0" t="n">
        <v>25.176641</v>
      </c>
      <c r="J140" s="0" t="n">
        <v>55.751414</v>
      </c>
      <c r="K140" s="0" t="n">
        <v>1</v>
      </c>
      <c r="L140" s="0" t="n">
        <v>0</v>
      </c>
      <c r="M140" s="0" t="n">
        <v>0</v>
      </c>
      <c r="N140" s="0" t="n">
        <v>1</v>
      </c>
      <c r="O140" s="0" t="n">
        <v>9</v>
      </c>
      <c r="P140" s="0" t="n">
        <v>5</v>
      </c>
      <c r="Q140" s="0" t="n">
        <v>2</v>
      </c>
      <c r="R140" s="0" t="n">
        <v>3</v>
      </c>
      <c r="S140" s="0" t="n">
        <v>5</v>
      </c>
      <c r="T140" s="0" t="n">
        <v>1</v>
      </c>
      <c r="U140" s="89" t="n">
        <v>3</v>
      </c>
    </row>
    <row r="141" customFormat="false" ht="15.75" hidden="false" customHeight="false" outlineLevel="0" collapsed="false">
      <c r="A141" s="0" t="s">
        <v>218</v>
      </c>
      <c r="B141" s="0" t="s">
        <v>219</v>
      </c>
      <c r="C141" s="0" t="s">
        <v>220</v>
      </c>
      <c r="D141" s="0" t="n">
        <v>1080</v>
      </c>
      <c r="E141" s="90" t="s">
        <v>221</v>
      </c>
      <c r="F141" s="0" t="s">
        <v>222</v>
      </c>
      <c r="G141" s="0" t="s">
        <v>131</v>
      </c>
      <c r="H141" s="0" t="s">
        <v>132</v>
      </c>
      <c r="I141" s="0" t="n">
        <v>25.402217</v>
      </c>
      <c r="J141" s="0" t="n">
        <v>55.525883</v>
      </c>
      <c r="K141" s="0" t="n">
        <v>1</v>
      </c>
      <c r="L141" s="0" t="n">
        <v>1</v>
      </c>
      <c r="M141" s="0" t="n">
        <v>2</v>
      </c>
      <c r="N141" s="0" t="n">
        <v>2</v>
      </c>
      <c r="O141" s="0" t="n">
        <v>3</v>
      </c>
      <c r="P141" s="0" t="n">
        <v>4</v>
      </c>
      <c r="Q141" s="0" t="n">
        <v>2</v>
      </c>
      <c r="R141" s="0" t="n">
        <v>6</v>
      </c>
      <c r="S141" s="0" t="n">
        <v>1</v>
      </c>
      <c r="T141" s="0" t="n">
        <v>3</v>
      </c>
      <c r="U141" s="89" t="n">
        <v>4</v>
      </c>
    </row>
    <row r="142" customFormat="false" ht="15.75" hidden="false" customHeight="false" outlineLevel="0" collapsed="false">
      <c r="A142" s="0" t="s">
        <v>218</v>
      </c>
      <c r="B142" s="0" t="s">
        <v>219</v>
      </c>
      <c r="C142" s="0" t="s">
        <v>220</v>
      </c>
      <c r="D142" s="0" t="n">
        <v>1080</v>
      </c>
      <c r="E142" s="90" t="s">
        <v>221</v>
      </c>
      <c r="F142" s="0" t="s">
        <v>222</v>
      </c>
      <c r="G142" s="0" t="s">
        <v>133</v>
      </c>
      <c r="H142" s="0" t="s">
        <v>134</v>
      </c>
      <c r="I142" s="0" t="n">
        <v>25.486566</v>
      </c>
      <c r="J142" s="0" t="n">
        <v>55.743879</v>
      </c>
      <c r="K142" s="0" t="n">
        <v>1</v>
      </c>
      <c r="L142" s="0" t="n">
        <v>0</v>
      </c>
      <c r="M142" s="0" t="n">
        <v>0</v>
      </c>
      <c r="N142" s="0" t="n">
        <v>0</v>
      </c>
      <c r="O142" s="0" t="n">
        <v>0</v>
      </c>
      <c r="P142" s="0" t="n">
        <v>0</v>
      </c>
      <c r="Q142" s="0" t="n">
        <v>0</v>
      </c>
      <c r="R142" s="0" t="n">
        <v>6</v>
      </c>
      <c r="S142" s="0" t="n">
        <v>2</v>
      </c>
      <c r="T142" s="0" t="n">
        <v>2</v>
      </c>
      <c r="U142" s="89" t="n">
        <v>0</v>
      </c>
    </row>
    <row r="143" customFormat="false" ht="15.75" hidden="false" customHeight="false" outlineLevel="0" collapsed="false">
      <c r="A143" s="0" t="s">
        <v>218</v>
      </c>
      <c r="B143" s="0" t="s">
        <v>219</v>
      </c>
      <c r="C143" s="0" t="s">
        <v>220</v>
      </c>
      <c r="D143" s="0" t="n">
        <v>1080</v>
      </c>
      <c r="E143" s="90" t="s">
        <v>221</v>
      </c>
      <c r="F143" s="0" t="s">
        <v>222</v>
      </c>
      <c r="G143" s="0" t="s">
        <v>135</v>
      </c>
      <c r="H143" s="0" t="s">
        <v>136</v>
      </c>
      <c r="I143" s="0" t="n">
        <v>25.673955</v>
      </c>
      <c r="J143" s="0" t="n">
        <v>56.007467</v>
      </c>
      <c r="K143" s="0" t="n">
        <v>4</v>
      </c>
      <c r="L143" s="0" t="n">
        <v>1</v>
      </c>
      <c r="M143" s="0" t="n">
        <v>2</v>
      </c>
      <c r="N143" s="0" t="n">
        <v>0</v>
      </c>
      <c r="O143" s="0" t="n">
        <v>0</v>
      </c>
      <c r="P143" s="0" t="n">
        <v>1</v>
      </c>
      <c r="Q143" s="0" t="n">
        <v>1</v>
      </c>
      <c r="R143" s="0" t="n">
        <v>3</v>
      </c>
      <c r="S143" s="0" t="n">
        <v>4</v>
      </c>
      <c r="T143" s="0" t="n">
        <v>1</v>
      </c>
      <c r="U143" s="89" t="n">
        <v>2</v>
      </c>
    </row>
    <row r="144" customFormat="false" ht="15.75" hidden="false" customHeight="false" outlineLevel="0" collapsed="false">
      <c r="A144" s="0" t="s">
        <v>218</v>
      </c>
      <c r="B144" s="0" t="s">
        <v>219</v>
      </c>
      <c r="C144" s="0" t="s">
        <v>220</v>
      </c>
      <c r="D144" s="0" t="n">
        <v>1080</v>
      </c>
      <c r="E144" s="90" t="s">
        <v>221</v>
      </c>
      <c r="F144" s="0" t="s">
        <v>222</v>
      </c>
      <c r="G144" s="0" t="s">
        <v>137</v>
      </c>
      <c r="H144" s="0" t="s">
        <v>138</v>
      </c>
      <c r="I144" s="0" t="n">
        <v>25.480163</v>
      </c>
      <c r="J144" s="0" t="n">
        <v>56.272116</v>
      </c>
      <c r="K144" s="0" t="n">
        <v>1</v>
      </c>
      <c r="L144" s="0" t="n">
        <v>0</v>
      </c>
      <c r="M144" s="0" t="n">
        <v>1</v>
      </c>
      <c r="N144" s="0" t="n">
        <v>2</v>
      </c>
      <c r="O144" s="0" t="n">
        <v>0</v>
      </c>
      <c r="P144" s="0" t="n">
        <v>0</v>
      </c>
      <c r="Q144" s="0" t="n">
        <v>1</v>
      </c>
      <c r="R144" s="0" t="n">
        <v>4</v>
      </c>
      <c r="S144" s="0" t="n">
        <v>5</v>
      </c>
      <c r="T144" s="0" t="n">
        <v>2</v>
      </c>
      <c r="U144" s="89" t="n">
        <v>2</v>
      </c>
    </row>
    <row r="145" customFormat="false" ht="15.75" hidden="false" customHeight="false" outlineLevel="0" collapsed="false">
      <c r="A145" s="0" t="s">
        <v>218</v>
      </c>
      <c r="B145" s="0" t="s">
        <v>219</v>
      </c>
      <c r="C145" s="0" t="s">
        <v>220</v>
      </c>
      <c r="D145" s="0" t="n">
        <v>1080</v>
      </c>
      <c r="E145" s="90" t="s">
        <v>221</v>
      </c>
      <c r="F145" s="0" t="s">
        <v>222</v>
      </c>
      <c r="G145" s="0" t="s">
        <v>139</v>
      </c>
      <c r="H145" s="0" t="s">
        <v>140</v>
      </c>
      <c r="I145" s="0" t="s">
        <v>141</v>
      </c>
      <c r="J145" s="0" t="s">
        <v>141</v>
      </c>
      <c r="K145" s="0" t="n">
        <v>0</v>
      </c>
      <c r="L145" s="0" t="n">
        <v>0</v>
      </c>
      <c r="M145" s="0" t="n">
        <v>0</v>
      </c>
      <c r="N145" s="0" t="n">
        <v>0</v>
      </c>
      <c r="O145" s="0" t="n">
        <v>0</v>
      </c>
      <c r="P145" s="0" t="n">
        <v>0</v>
      </c>
      <c r="Q145" s="0" t="n">
        <v>0</v>
      </c>
      <c r="R145" s="0" t="n">
        <v>1</v>
      </c>
      <c r="S145" s="0" t="n">
        <v>2</v>
      </c>
      <c r="T145" s="0" t="n">
        <v>1</v>
      </c>
      <c r="U145" s="89" t="n">
        <v>3</v>
      </c>
    </row>
    <row r="146" customFormat="false" ht="15.75" hidden="false" customHeight="false" outlineLevel="0" collapsed="false">
      <c r="A146" s="0" t="s">
        <v>223</v>
      </c>
      <c r="B146" s="0" t="s">
        <v>224</v>
      </c>
      <c r="C146" s="0" t="s">
        <v>225</v>
      </c>
      <c r="D146" s="0" t="n">
        <v>860</v>
      </c>
      <c r="E146" s="90" t="s">
        <v>226</v>
      </c>
      <c r="F146" s="0" t="s">
        <v>227</v>
      </c>
      <c r="G146" s="0" t="s">
        <v>125</v>
      </c>
      <c r="H146" s="0" t="s">
        <v>126</v>
      </c>
      <c r="I146" s="0" t="n">
        <v>23.424542</v>
      </c>
      <c r="J146" s="0" t="n">
        <v>53.804267</v>
      </c>
      <c r="K146" s="0" t="n">
        <v>0</v>
      </c>
      <c r="L146" s="0" t="n">
        <v>0</v>
      </c>
      <c r="M146" s="0" t="n">
        <v>0</v>
      </c>
      <c r="N146" s="0" t="n">
        <v>0</v>
      </c>
      <c r="O146" s="0" t="n">
        <v>0</v>
      </c>
      <c r="P146" s="0" t="n">
        <v>0</v>
      </c>
      <c r="Q146" s="0" t="n">
        <v>0</v>
      </c>
      <c r="R146" s="0" t="n">
        <v>0</v>
      </c>
      <c r="S146" s="0" t="n">
        <v>0</v>
      </c>
      <c r="T146" s="0" t="n">
        <v>0</v>
      </c>
      <c r="U146" s="89" t="n">
        <v>0</v>
      </c>
    </row>
    <row r="147" customFormat="false" ht="15.75" hidden="false" customHeight="false" outlineLevel="0" collapsed="false">
      <c r="A147" s="0" t="s">
        <v>223</v>
      </c>
      <c r="B147" s="0" t="s">
        <v>224</v>
      </c>
      <c r="C147" s="0" t="s">
        <v>225</v>
      </c>
      <c r="D147" s="0" t="n">
        <v>860</v>
      </c>
      <c r="E147" s="90" t="s">
        <v>226</v>
      </c>
      <c r="F147" s="0" t="s">
        <v>227</v>
      </c>
      <c r="G147" s="0" t="s">
        <v>127</v>
      </c>
      <c r="H147" s="0" t="s">
        <v>128</v>
      </c>
      <c r="I147" s="0" t="n">
        <v>24.942856</v>
      </c>
      <c r="J147" s="0" t="n">
        <v>55.370293</v>
      </c>
      <c r="K147" s="0" t="n">
        <v>0</v>
      </c>
      <c r="L147" s="0" t="n">
        <v>0</v>
      </c>
      <c r="M147" s="0" t="n">
        <v>0</v>
      </c>
      <c r="N147" s="0" t="n">
        <v>0</v>
      </c>
      <c r="O147" s="0" t="n">
        <v>0</v>
      </c>
      <c r="P147" s="0" t="n">
        <v>0</v>
      </c>
      <c r="Q147" s="0" t="n">
        <v>0</v>
      </c>
      <c r="R147" s="0" t="n">
        <v>0</v>
      </c>
      <c r="S147" s="0" t="n">
        <v>0</v>
      </c>
      <c r="T147" s="0" t="n">
        <v>0</v>
      </c>
      <c r="U147" s="89" t="n">
        <v>0</v>
      </c>
    </row>
    <row r="148" customFormat="false" ht="15.75" hidden="false" customHeight="false" outlineLevel="0" collapsed="false">
      <c r="A148" s="0" t="s">
        <v>223</v>
      </c>
      <c r="B148" s="0" t="s">
        <v>224</v>
      </c>
      <c r="C148" s="0" t="s">
        <v>225</v>
      </c>
      <c r="D148" s="0" t="n">
        <v>860</v>
      </c>
      <c r="E148" s="90" t="s">
        <v>226</v>
      </c>
      <c r="F148" s="0" t="s">
        <v>227</v>
      </c>
      <c r="G148" s="0" t="s">
        <v>129</v>
      </c>
      <c r="H148" s="0" t="s">
        <v>130</v>
      </c>
      <c r="I148" s="0" t="n">
        <v>25.176641</v>
      </c>
      <c r="J148" s="0" t="n">
        <v>55.751414</v>
      </c>
      <c r="K148" s="0" t="n">
        <v>0</v>
      </c>
      <c r="L148" s="0" t="n">
        <v>0</v>
      </c>
      <c r="M148" s="0" t="n">
        <v>0</v>
      </c>
      <c r="N148" s="0" t="n">
        <v>0</v>
      </c>
      <c r="O148" s="0" t="n">
        <v>0</v>
      </c>
      <c r="P148" s="0" t="n">
        <v>0</v>
      </c>
      <c r="Q148" s="0" t="n">
        <v>0</v>
      </c>
      <c r="R148" s="0" t="n">
        <v>0</v>
      </c>
      <c r="S148" s="0" t="n">
        <v>0</v>
      </c>
      <c r="T148" s="0" t="n">
        <v>0</v>
      </c>
      <c r="U148" s="89" t="n">
        <v>0</v>
      </c>
    </row>
    <row r="149" customFormat="false" ht="15.75" hidden="false" customHeight="false" outlineLevel="0" collapsed="false">
      <c r="A149" s="0" t="s">
        <v>223</v>
      </c>
      <c r="B149" s="0" t="s">
        <v>224</v>
      </c>
      <c r="C149" s="0" t="s">
        <v>225</v>
      </c>
      <c r="D149" s="0" t="n">
        <v>860</v>
      </c>
      <c r="E149" s="90" t="s">
        <v>226</v>
      </c>
      <c r="F149" s="0" t="s">
        <v>227</v>
      </c>
      <c r="G149" s="0" t="s">
        <v>131</v>
      </c>
      <c r="H149" s="0" t="s">
        <v>132</v>
      </c>
      <c r="I149" s="0" t="n">
        <v>25.402217</v>
      </c>
      <c r="J149" s="0" t="n">
        <v>55.525883</v>
      </c>
      <c r="K149" s="0" t="n">
        <v>0</v>
      </c>
      <c r="L149" s="0" t="n">
        <v>0</v>
      </c>
      <c r="M149" s="0" t="n">
        <v>0</v>
      </c>
      <c r="N149" s="0" t="n">
        <v>0</v>
      </c>
      <c r="O149" s="0" t="n">
        <v>0</v>
      </c>
      <c r="P149" s="0" t="n">
        <v>0</v>
      </c>
      <c r="Q149" s="0" t="n">
        <v>0</v>
      </c>
      <c r="R149" s="0" t="n">
        <v>0</v>
      </c>
      <c r="S149" s="0" t="n">
        <v>0</v>
      </c>
      <c r="T149" s="0" t="n">
        <v>0</v>
      </c>
      <c r="U149" s="89" t="n">
        <v>0</v>
      </c>
    </row>
    <row r="150" customFormat="false" ht="15.75" hidden="false" customHeight="false" outlineLevel="0" collapsed="false">
      <c r="A150" s="0" t="s">
        <v>223</v>
      </c>
      <c r="B150" s="0" t="s">
        <v>224</v>
      </c>
      <c r="C150" s="0" t="s">
        <v>225</v>
      </c>
      <c r="D150" s="0" t="n">
        <v>860</v>
      </c>
      <c r="E150" s="90" t="s">
        <v>226</v>
      </c>
      <c r="F150" s="0" t="s">
        <v>227</v>
      </c>
      <c r="G150" s="0" t="s">
        <v>133</v>
      </c>
      <c r="H150" s="0" t="s">
        <v>134</v>
      </c>
      <c r="I150" s="0" t="n">
        <v>25.486566</v>
      </c>
      <c r="J150" s="0" t="n">
        <v>55.743879</v>
      </c>
      <c r="K150" s="0" t="n">
        <v>0</v>
      </c>
      <c r="L150" s="0" t="n">
        <v>0</v>
      </c>
      <c r="M150" s="0" t="n">
        <v>0</v>
      </c>
      <c r="N150" s="0" t="n">
        <v>0</v>
      </c>
      <c r="O150" s="0" t="n">
        <v>0</v>
      </c>
      <c r="P150" s="0" t="n">
        <v>0</v>
      </c>
      <c r="Q150" s="0" t="n">
        <v>0</v>
      </c>
      <c r="R150" s="0" t="n">
        <v>0</v>
      </c>
      <c r="S150" s="0" t="n">
        <v>0</v>
      </c>
      <c r="T150" s="0" t="n">
        <v>0</v>
      </c>
      <c r="U150" s="89" t="n">
        <v>0</v>
      </c>
    </row>
    <row r="151" customFormat="false" ht="15.75" hidden="false" customHeight="false" outlineLevel="0" collapsed="false">
      <c r="A151" s="0" t="s">
        <v>223</v>
      </c>
      <c r="B151" s="0" t="s">
        <v>224</v>
      </c>
      <c r="C151" s="0" t="s">
        <v>225</v>
      </c>
      <c r="D151" s="0" t="n">
        <v>860</v>
      </c>
      <c r="E151" s="90" t="s">
        <v>226</v>
      </c>
      <c r="F151" s="0" t="s">
        <v>227</v>
      </c>
      <c r="G151" s="0" t="s">
        <v>135</v>
      </c>
      <c r="H151" s="0" t="s">
        <v>136</v>
      </c>
      <c r="I151" s="0" t="n">
        <v>25.673955</v>
      </c>
      <c r="J151" s="0" t="n">
        <v>56.007467</v>
      </c>
      <c r="K151" s="0" t="n">
        <v>0</v>
      </c>
      <c r="L151" s="0" t="n">
        <v>0</v>
      </c>
      <c r="M151" s="0" t="n">
        <v>0</v>
      </c>
      <c r="N151" s="0" t="n">
        <v>0</v>
      </c>
      <c r="O151" s="0" t="n">
        <v>0</v>
      </c>
      <c r="P151" s="0" t="n">
        <v>0</v>
      </c>
      <c r="Q151" s="0" t="n">
        <v>0</v>
      </c>
      <c r="R151" s="0" t="n">
        <v>0</v>
      </c>
      <c r="S151" s="0" t="n">
        <v>0</v>
      </c>
      <c r="T151" s="0" t="n">
        <v>0</v>
      </c>
      <c r="U151" s="89" t="n">
        <v>0</v>
      </c>
    </row>
    <row r="152" customFormat="false" ht="15.75" hidden="false" customHeight="false" outlineLevel="0" collapsed="false">
      <c r="A152" s="0" t="s">
        <v>223</v>
      </c>
      <c r="B152" s="0" t="s">
        <v>224</v>
      </c>
      <c r="C152" s="0" t="s">
        <v>225</v>
      </c>
      <c r="D152" s="0" t="n">
        <v>860</v>
      </c>
      <c r="E152" s="90" t="s">
        <v>226</v>
      </c>
      <c r="F152" s="0" t="s">
        <v>227</v>
      </c>
      <c r="G152" s="0" t="s">
        <v>137</v>
      </c>
      <c r="H152" s="0" t="s">
        <v>138</v>
      </c>
      <c r="I152" s="0" t="n">
        <v>25.480163</v>
      </c>
      <c r="J152" s="0" t="n">
        <v>56.272116</v>
      </c>
      <c r="K152" s="0" t="n">
        <v>0</v>
      </c>
      <c r="L152" s="0" t="n">
        <v>0</v>
      </c>
      <c r="M152" s="0" t="n">
        <v>0</v>
      </c>
      <c r="N152" s="0" t="n">
        <v>0</v>
      </c>
      <c r="O152" s="0" t="n">
        <v>0</v>
      </c>
      <c r="P152" s="0" t="n">
        <v>0</v>
      </c>
      <c r="Q152" s="0" t="n">
        <v>0</v>
      </c>
      <c r="R152" s="0" t="n">
        <v>0</v>
      </c>
      <c r="S152" s="0" t="n">
        <v>0</v>
      </c>
      <c r="T152" s="0" t="n">
        <v>0</v>
      </c>
      <c r="U152" s="89" t="n">
        <v>0</v>
      </c>
    </row>
    <row r="153" customFormat="false" ht="15.75" hidden="false" customHeight="false" outlineLevel="0" collapsed="false">
      <c r="A153" s="0" t="s">
        <v>223</v>
      </c>
      <c r="B153" s="0" t="s">
        <v>224</v>
      </c>
      <c r="C153" s="0" t="s">
        <v>225</v>
      </c>
      <c r="D153" s="0" t="n">
        <v>860</v>
      </c>
      <c r="E153" s="90" t="s">
        <v>226</v>
      </c>
      <c r="F153" s="0" t="s">
        <v>227</v>
      </c>
      <c r="G153" s="0" t="s">
        <v>139</v>
      </c>
      <c r="H153" s="0" t="s">
        <v>140</v>
      </c>
      <c r="I153" s="0" t="s">
        <v>141</v>
      </c>
      <c r="J153" s="0" t="s">
        <v>141</v>
      </c>
      <c r="K153" s="0" t="n">
        <v>0</v>
      </c>
      <c r="L153" s="0" t="n">
        <v>0</v>
      </c>
      <c r="M153" s="0" t="n">
        <v>0</v>
      </c>
      <c r="N153" s="0" t="n">
        <v>0</v>
      </c>
      <c r="O153" s="0" t="n">
        <v>0</v>
      </c>
      <c r="P153" s="0" t="n">
        <v>0</v>
      </c>
      <c r="Q153" s="0" t="n">
        <v>0</v>
      </c>
      <c r="R153" s="0" t="n">
        <v>0</v>
      </c>
      <c r="S153" s="0" t="n">
        <v>0</v>
      </c>
      <c r="T153" s="0" t="n">
        <v>0</v>
      </c>
      <c r="U153" s="89" t="n">
        <v>0</v>
      </c>
    </row>
    <row r="154" customFormat="false" ht="15.75" hidden="false" customHeight="false" outlineLevel="0" collapsed="false">
      <c r="A154" s="0" t="s">
        <v>228</v>
      </c>
      <c r="B154" s="0" t="s">
        <v>229</v>
      </c>
      <c r="C154" s="0" t="s">
        <v>230</v>
      </c>
      <c r="D154" s="0" t="n">
        <v>1300</v>
      </c>
      <c r="E154" s="90" t="s">
        <v>231</v>
      </c>
      <c r="F154" s="0" t="s">
        <v>232</v>
      </c>
      <c r="G154" s="0" t="s">
        <v>125</v>
      </c>
      <c r="H154" s="0" t="s">
        <v>126</v>
      </c>
      <c r="I154" s="0" t="n">
        <v>23.424542</v>
      </c>
      <c r="J154" s="0" t="n">
        <v>53.804267</v>
      </c>
      <c r="K154" s="0" t="n">
        <v>0</v>
      </c>
      <c r="L154" s="0" t="n">
        <v>1</v>
      </c>
      <c r="M154" s="0" t="n">
        <v>0</v>
      </c>
      <c r="N154" s="0" t="n">
        <v>0</v>
      </c>
      <c r="O154" s="0" t="n">
        <v>0</v>
      </c>
      <c r="P154" s="0" t="n">
        <v>0</v>
      </c>
      <c r="Q154" s="0" t="n">
        <v>0</v>
      </c>
      <c r="R154" s="0" t="n">
        <v>0</v>
      </c>
      <c r="S154" s="0" t="n">
        <v>0</v>
      </c>
      <c r="T154" s="0" t="n">
        <v>0</v>
      </c>
      <c r="U154" s="89" t="n">
        <v>0</v>
      </c>
    </row>
    <row r="155" customFormat="false" ht="15.75" hidden="false" customHeight="false" outlineLevel="0" collapsed="false">
      <c r="A155" s="0" t="s">
        <v>228</v>
      </c>
      <c r="B155" s="0" t="s">
        <v>229</v>
      </c>
      <c r="C155" s="0" t="s">
        <v>230</v>
      </c>
      <c r="D155" s="0" t="n">
        <v>1300</v>
      </c>
      <c r="E155" s="90" t="s">
        <v>231</v>
      </c>
      <c r="F155" s="0" t="s">
        <v>232</v>
      </c>
      <c r="G155" s="0" t="s">
        <v>127</v>
      </c>
      <c r="H155" s="0" t="s">
        <v>128</v>
      </c>
      <c r="I155" s="0" t="n">
        <v>24.942856</v>
      </c>
      <c r="J155" s="0" t="n">
        <v>55.370293</v>
      </c>
      <c r="K155" s="0" t="n">
        <v>0</v>
      </c>
      <c r="L155" s="0" t="n">
        <v>0</v>
      </c>
      <c r="M155" s="0" t="n">
        <v>0</v>
      </c>
      <c r="N155" s="0" t="n">
        <v>0</v>
      </c>
      <c r="O155" s="0" t="n">
        <v>0</v>
      </c>
      <c r="P155" s="0" t="n">
        <v>0</v>
      </c>
      <c r="Q155" s="0" t="n">
        <v>0</v>
      </c>
      <c r="R155" s="0" t="n">
        <v>0</v>
      </c>
      <c r="S155" s="0" t="n">
        <v>0</v>
      </c>
      <c r="T155" s="0" t="n">
        <v>0</v>
      </c>
      <c r="U155" s="89" t="n">
        <v>0</v>
      </c>
    </row>
    <row r="156" customFormat="false" ht="15.75" hidden="false" customHeight="false" outlineLevel="0" collapsed="false">
      <c r="A156" s="0" t="s">
        <v>228</v>
      </c>
      <c r="B156" s="0" t="s">
        <v>229</v>
      </c>
      <c r="C156" s="0" t="s">
        <v>230</v>
      </c>
      <c r="D156" s="0" t="n">
        <v>1300</v>
      </c>
      <c r="E156" s="90" t="s">
        <v>231</v>
      </c>
      <c r="F156" s="0" t="s">
        <v>232</v>
      </c>
      <c r="G156" s="0" t="s">
        <v>129</v>
      </c>
      <c r="H156" s="0" t="s">
        <v>130</v>
      </c>
      <c r="I156" s="0" t="n">
        <v>25.176641</v>
      </c>
      <c r="J156" s="0" t="n">
        <v>55.751414</v>
      </c>
      <c r="K156" s="0" t="n">
        <v>0</v>
      </c>
      <c r="L156" s="0" t="n">
        <v>1</v>
      </c>
      <c r="M156" s="0" t="n">
        <v>1</v>
      </c>
      <c r="N156" s="0" t="n">
        <v>1</v>
      </c>
      <c r="O156" s="0" t="n">
        <v>0</v>
      </c>
      <c r="P156" s="0" t="n">
        <v>0</v>
      </c>
      <c r="Q156" s="0" t="n">
        <v>0</v>
      </c>
      <c r="R156" s="0" t="n">
        <v>0</v>
      </c>
      <c r="S156" s="0" t="n">
        <v>0</v>
      </c>
      <c r="T156" s="0" t="n">
        <v>0</v>
      </c>
      <c r="U156" s="89" t="n">
        <v>0</v>
      </c>
    </row>
    <row r="157" customFormat="false" ht="15.75" hidden="false" customHeight="false" outlineLevel="0" collapsed="false">
      <c r="A157" s="0" t="s">
        <v>228</v>
      </c>
      <c r="B157" s="0" t="s">
        <v>229</v>
      </c>
      <c r="C157" s="0" t="s">
        <v>230</v>
      </c>
      <c r="D157" s="0" t="n">
        <v>1300</v>
      </c>
      <c r="E157" s="90" t="s">
        <v>231</v>
      </c>
      <c r="F157" s="0" t="s">
        <v>232</v>
      </c>
      <c r="G157" s="0" t="s">
        <v>131</v>
      </c>
      <c r="H157" s="0" t="s">
        <v>132</v>
      </c>
      <c r="I157" s="0" t="n">
        <v>25.402217</v>
      </c>
      <c r="J157" s="0" t="n">
        <v>55.525883</v>
      </c>
      <c r="K157" s="0" t="n">
        <v>0</v>
      </c>
      <c r="L157" s="0" t="n">
        <v>0</v>
      </c>
      <c r="M157" s="0" t="n">
        <v>0</v>
      </c>
      <c r="N157" s="0" t="n">
        <v>0</v>
      </c>
      <c r="O157" s="0" t="n">
        <v>0</v>
      </c>
      <c r="P157" s="0" t="n">
        <v>0</v>
      </c>
      <c r="Q157" s="0" t="n">
        <v>0</v>
      </c>
      <c r="R157" s="0" t="n">
        <v>0</v>
      </c>
      <c r="S157" s="0" t="n">
        <v>0</v>
      </c>
      <c r="T157" s="0" t="n">
        <v>0</v>
      </c>
      <c r="U157" s="89" t="n">
        <v>0</v>
      </c>
    </row>
    <row r="158" customFormat="false" ht="15.75" hidden="false" customHeight="false" outlineLevel="0" collapsed="false">
      <c r="A158" s="0" t="s">
        <v>228</v>
      </c>
      <c r="B158" s="0" t="s">
        <v>229</v>
      </c>
      <c r="C158" s="0" t="s">
        <v>230</v>
      </c>
      <c r="D158" s="0" t="n">
        <v>1300</v>
      </c>
      <c r="E158" s="90" t="s">
        <v>231</v>
      </c>
      <c r="F158" s="0" t="s">
        <v>232</v>
      </c>
      <c r="G158" s="0" t="s">
        <v>133</v>
      </c>
      <c r="H158" s="0" t="s">
        <v>134</v>
      </c>
      <c r="I158" s="0" t="n">
        <v>25.486566</v>
      </c>
      <c r="J158" s="0" t="n">
        <v>55.743879</v>
      </c>
      <c r="K158" s="0" t="n">
        <v>0</v>
      </c>
      <c r="L158" s="0" t="n">
        <v>0</v>
      </c>
      <c r="M158" s="0" t="n">
        <v>0</v>
      </c>
      <c r="N158" s="0" t="n">
        <v>0</v>
      </c>
      <c r="O158" s="0" t="n">
        <v>0</v>
      </c>
      <c r="P158" s="0" t="n">
        <v>0</v>
      </c>
      <c r="Q158" s="0" t="n">
        <v>0</v>
      </c>
      <c r="R158" s="0" t="n">
        <v>0</v>
      </c>
      <c r="S158" s="0" t="n">
        <v>0</v>
      </c>
      <c r="T158" s="0" t="n">
        <v>0</v>
      </c>
      <c r="U158" s="89" t="n">
        <v>0</v>
      </c>
    </row>
    <row r="159" customFormat="false" ht="15.75" hidden="false" customHeight="false" outlineLevel="0" collapsed="false">
      <c r="A159" s="0" t="s">
        <v>228</v>
      </c>
      <c r="B159" s="0" t="s">
        <v>229</v>
      </c>
      <c r="C159" s="0" t="s">
        <v>230</v>
      </c>
      <c r="D159" s="0" t="n">
        <v>1300</v>
      </c>
      <c r="E159" s="90" t="s">
        <v>231</v>
      </c>
      <c r="F159" s="0" t="s">
        <v>232</v>
      </c>
      <c r="G159" s="0" t="s">
        <v>135</v>
      </c>
      <c r="H159" s="0" t="s">
        <v>136</v>
      </c>
      <c r="I159" s="0" t="n">
        <v>25.673955</v>
      </c>
      <c r="J159" s="0" t="n">
        <v>56.007467</v>
      </c>
      <c r="K159" s="0" t="n">
        <v>0</v>
      </c>
      <c r="L159" s="0" t="n">
        <v>0</v>
      </c>
      <c r="M159" s="0" t="n">
        <v>0</v>
      </c>
      <c r="N159" s="0" t="n">
        <v>0</v>
      </c>
      <c r="O159" s="0" t="n">
        <v>0</v>
      </c>
      <c r="P159" s="0" t="n">
        <v>0</v>
      </c>
      <c r="Q159" s="0" t="n">
        <v>0</v>
      </c>
      <c r="R159" s="0" t="n">
        <v>0</v>
      </c>
      <c r="S159" s="0" t="n">
        <v>0</v>
      </c>
      <c r="T159" s="0" t="n">
        <v>0</v>
      </c>
      <c r="U159" s="89" t="n">
        <v>0</v>
      </c>
    </row>
    <row r="160" customFormat="false" ht="15.75" hidden="false" customHeight="false" outlineLevel="0" collapsed="false">
      <c r="A160" s="0" t="s">
        <v>228</v>
      </c>
      <c r="B160" s="0" t="s">
        <v>229</v>
      </c>
      <c r="C160" s="0" t="s">
        <v>230</v>
      </c>
      <c r="D160" s="0" t="n">
        <v>1300</v>
      </c>
      <c r="E160" s="90" t="s">
        <v>231</v>
      </c>
      <c r="F160" s="0" t="s">
        <v>232</v>
      </c>
      <c r="G160" s="0" t="s">
        <v>137</v>
      </c>
      <c r="H160" s="0" t="s">
        <v>138</v>
      </c>
      <c r="I160" s="0" t="n">
        <v>25.480163</v>
      </c>
      <c r="J160" s="0" t="n">
        <v>56.272116</v>
      </c>
      <c r="K160" s="0" t="n">
        <v>0</v>
      </c>
      <c r="L160" s="0" t="n">
        <v>0</v>
      </c>
      <c r="M160" s="0" t="n">
        <v>0</v>
      </c>
      <c r="N160" s="0" t="n">
        <v>0</v>
      </c>
      <c r="O160" s="0" t="n">
        <v>0</v>
      </c>
      <c r="P160" s="0" t="n">
        <v>0</v>
      </c>
      <c r="Q160" s="0" t="n">
        <v>0</v>
      </c>
      <c r="R160" s="0" t="n">
        <v>0</v>
      </c>
      <c r="S160" s="0" t="n">
        <v>0</v>
      </c>
      <c r="T160" s="0" t="n">
        <v>0</v>
      </c>
      <c r="U160" s="89" t="n">
        <v>0</v>
      </c>
    </row>
    <row r="161" customFormat="false" ht="15.75" hidden="false" customHeight="false" outlineLevel="0" collapsed="false">
      <c r="A161" s="0" t="s">
        <v>228</v>
      </c>
      <c r="B161" s="0" t="s">
        <v>229</v>
      </c>
      <c r="C161" s="0" t="s">
        <v>230</v>
      </c>
      <c r="D161" s="0" t="n">
        <v>1300</v>
      </c>
      <c r="E161" s="90" t="s">
        <v>231</v>
      </c>
      <c r="F161" s="0" t="s">
        <v>232</v>
      </c>
      <c r="G161" s="0" t="s">
        <v>139</v>
      </c>
      <c r="H161" s="0" t="s">
        <v>140</v>
      </c>
      <c r="I161" s="0" t="s">
        <v>141</v>
      </c>
      <c r="J161" s="0" t="s">
        <v>141</v>
      </c>
      <c r="K161" s="0" t="n">
        <v>0</v>
      </c>
      <c r="L161" s="0" t="n">
        <v>0</v>
      </c>
      <c r="M161" s="0" t="n">
        <v>0</v>
      </c>
      <c r="N161" s="0" t="n">
        <v>0</v>
      </c>
      <c r="O161" s="0" t="n">
        <v>0</v>
      </c>
      <c r="P161" s="0" t="n">
        <v>0</v>
      </c>
      <c r="Q161" s="0" t="n">
        <v>0</v>
      </c>
      <c r="R161" s="0" t="n">
        <v>0</v>
      </c>
      <c r="S161" s="0" t="n">
        <v>0</v>
      </c>
      <c r="T161" s="0" t="n">
        <v>0</v>
      </c>
      <c r="U161" s="89" t="n">
        <v>0</v>
      </c>
    </row>
    <row r="162" customFormat="false" ht="15.75" hidden="false" customHeight="false" outlineLevel="0" collapsed="false">
      <c r="A162" s="0" t="s">
        <v>233</v>
      </c>
      <c r="B162" s="0" t="s">
        <v>234</v>
      </c>
      <c r="C162" s="0" t="s">
        <v>235</v>
      </c>
      <c r="D162" s="0" t="n">
        <v>700</v>
      </c>
      <c r="E162" s="90" t="s">
        <v>236</v>
      </c>
      <c r="F162" s="0" t="s">
        <v>237</v>
      </c>
      <c r="G162" s="0" t="s">
        <v>125</v>
      </c>
      <c r="H162" s="0" t="s">
        <v>126</v>
      </c>
      <c r="I162" s="0" t="n">
        <v>23.424542</v>
      </c>
      <c r="J162" s="0" t="n">
        <v>53.804267</v>
      </c>
      <c r="K162" s="0" t="n">
        <v>0</v>
      </c>
      <c r="L162" s="0" t="n">
        <v>2</v>
      </c>
      <c r="M162" s="0" t="n">
        <v>0</v>
      </c>
      <c r="N162" s="0" t="n">
        <v>0</v>
      </c>
      <c r="O162" s="0" t="n">
        <v>0</v>
      </c>
      <c r="P162" s="0" t="n">
        <v>0</v>
      </c>
      <c r="Q162" s="0" t="n">
        <v>0</v>
      </c>
      <c r="R162" s="0" t="n">
        <v>6</v>
      </c>
      <c r="S162" s="0" t="n">
        <v>8</v>
      </c>
      <c r="T162" s="0" t="n">
        <v>7</v>
      </c>
      <c r="U162" s="89" t="n">
        <v>12</v>
      </c>
    </row>
    <row r="163" customFormat="false" ht="15.75" hidden="false" customHeight="false" outlineLevel="0" collapsed="false">
      <c r="A163" s="0" t="s">
        <v>233</v>
      </c>
      <c r="B163" s="0" t="s">
        <v>234</v>
      </c>
      <c r="C163" s="0" t="s">
        <v>235</v>
      </c>
      <c r="D163" s="0" t="n">
        <v>700</v>
      </c>
      <c r="E163" s="90" t="s">
        <v>236</v>
      </c>
      <c r="F163" s="0" t="s">
        <v>237</v>
      </c>
      <c r="G163" s="0" t="s">
        <v>127</v>
      </c>
      <c r="H163" s="0" t="s">
        <v>128</v>
      </c>
      <c r="I163" s="0" t="n">
        <v>24.942856</v>
      </c>
      <c r="J163" s="0" t="n">
        <v>55.370293</v>
      </c>
      <c r="K163" s="0" t="n">
        <v>0</v>
      </c>
      <c r="L163" s="0" t="n">
        <v>0</v>
      </c>
      <c r="M163" s="0" t="n">
        <v>0</v>
      </c>
      <c r="N163" s="0" t="n">
        <v>0</v>
      </c>
      <c r="O163" s="0" t="n">
        <v>0</v>
      </c>
      <c r="P163" s="0" t="n">
        <v>2</v>
      </c>
      <c r="Q163" s="0" t="n">
        <v>0</v>
      </c>
      <c r="R163" s="0" t="n">
        <v>3</v>
      </c>
      <c r="S163" s="0" t="n">
        <v>3</v>
      </c>
      <c r="T163" s="0" t="n">
        <v>3</v>
      </c>
      <c r="U163" s="89" t="n">
        <v>13</v>
      </c>
    </row>
    <row r="164" customFormat="false" ht="15.75" hidden="false" customHeight="false" outlineLevel="0" collapsed="false">
      <c r="A164" s="0" t="s">
        <v>233</v>
      </c>
      <c r="B164" s="0" t="s">
        <v>234</v>
      </c>
      <c r="C164" s="0" t="s">
        <v>235</v>
      </c>
      <c r="D164" s="0" t="n">
        <v>700</v>
      </c>
      <c r="E164" s="90" t="s">
        <v>236</v>
      </c>
      <c r="F164" s="0" t="s">
        <v>237</v>
      </c>
      <c r="G164" s="0" t="s">
        <v>129</v>
      </c>
      <c r="H164" s="0" t="s">
        <v>130</v>
      </c>
      <c r="I164" s="0" t="n">
        <v>25.176641</v>
      </c>
      <c r="J164" s="0" t="n">
        <v>55.751414</v>
      </c>
      <c r="K164" s="0" t="n">
        <v>0</v>
      </c>
      <c r="L164" s="0" t="n">
        <v>0</v>
      </c>
      <c r="M164" s="0" t="n">
        <v>0</v>
      </c>
      <c r="N164" s="0" t="n">
        <v>0</v>
      </c>
      <c r="O164" s="0" t="n">
        <v>0</v>
      </c>
      <c r="P164" s="0" t="n">
        <v>4</v>
      </c>
      <c r="Q164" s="0" t="n">
        <v>1</v>
      </c>
      <c r="R164" s="0" t="n">
        <v>15</v>
      </c>
      <c r="S164" s="0" t="n">
        <v>13</v>
      </c>
      <c r="T164" s="0" t="n">
        <v>7</v>
      </c>
      <c r="U164" s="89" t="n">
        <v>8</v>
      </c>
    </row>
    <row r="165" customFormat="false" ht="15.75" hidden="false" customHeight="false" outlineLevel="0" collapsed="false">
      <c r="A165" s="0" t="s">
        <v>233</v>
      </c>
      <c r="B165" s="0" t="s">
        <v>234</v>
      </c>
      <c r="C165" s="0" t="s">
        <v>235</v>
      </c>
      <c r="D165" s="0" t="n">
        <v>700</v>
      </c>
      <c r="E165" s="90" t="s">
        <v>236</v>
      </c>
      <c r="F165" s="0" t="s">
        <v>237</v>
      </c>
      <c r="G165" s="0" t="s">
        <v>131</v>
      </c>
      <c r="H165" s="0" t="s">
        <v>132</v>
      </c>
      <c r="I165" s="0" t="n">
        <v>25.402217</v>
      </c>
      <c r="J165" s="0" t="n">
        <v>55.525883</v>
      </c>
      <c r="K165" s="0" t="n">
        <v>0</v>
      </c>
      <c r="L165" s="0" t="n">
        <v>0</v>
      </c>
      <c r="M165" s="0" t="n">
        <v>0</v>
      </c>
      <c r="N165" s="0" t="n">
        <v>0</v>
      </c>
      <c r="O165" s="0" t="n">
        <v>0</v>
      </c>
      <c r="P165" s="0" t="n">
        <v>0</v>
      </c>
      <c r="Q165" s="0" t="n">
        <v>0</v>
      </c>
      <c r="R165" s="0" t="n">
        <v>7</v>
      </c>
      <c r="S165" s="0" t="n">
        <v>2</v>
      </c>
      <c r="T165" s="0" t="n">
        <v>5</v>
      </c>
      <c r="U165" s="89" t="n">
        <v>7</v>
      </c>
    </row>
    <row r="166" customFormat="false" ht="15.75" hidden="false" customHeight="false" outlineLevel="0" collapsed="false">
      <c r="A166" s="0" t="s">
        <v>233</v>
      </c>
      <c r="B166" s="0" t="s">
        <v>234</v>
      </c>
      <c r="C166" s="0" t="s">
        <v>235</v>
      </c>
      <c r="D166" s="0" t="n">
        <v>700</v>
      </c>
      <c r="E166" s="90" t="s">
        <v>236</v>
      </c>
      <c r="F166" s="0" t="s">
        <v>237</v>
      </c>
      <c r="G166" s="0" t="s">
        <v>133</v>
      </c>
      <c r="H166" s="0" t="s">
        <v>134</v>
      </c>
      <c r="I166" s="0" t="n">
        <v>25.486566</v>
      </c>
      <c r="J166" s="0" t="n">
        <v>55.743879</v>
      </c>
      <c r="K166" s="0" t="n">
        <v>0</v>
      </c>
      <c r="L166" s="0" t="n">
        <v>0</v>
      </c>
      <c r="M166" s="0" t="n">
        <v>0</v>
      </c>
      <c r="N166" s="0" t="n">
        <v>0</v>
      </c>
      <c r="O166" s="0" t="n">
        <v>0</v>
      </c>
      <c r="P166" s="0" t="n">
        <v>4</v>
      </c>
      <c r="Q166" s="0" t="n">
        <v>0</v>
      </c>
      <c r="R166" s="0" t="n">
        <v>10</v>
      </c>
      <c r="S166" s="0" t="n">
        <v>3</v>
      </c>
      <c r="T166" s="0" t="n">
        <v>2</v>
      </c>
      <c r="U166" s="89" t="n">
        <v>3</v>
      </c>
    </row>
    <row r="167" customFormat="false" ht="15.75" hidden="false" customHeight="false" outlineLevel="0" collapsed="false">
      <c r="A167" s="0" t="s">
        <v>233</v>
      </c>
      <c r="B167" s="0" t="s">
        <v>234</v>
      </c>
      <c r="C167" s="0" t="s">
        <v>235</v>
      </c>
      <c r="D167" s="0" t="n">
        <v>700</v>
      </c>
      <c r="E167" s="90" t="s">
        <v>236</v>
      </c>
      <c r="F167" s="0" t="s">
        <v>237</v>
      </c>
      <c r="G167" s="0" t="s">
        <v>135</v>
      </c>
      <c r="H167" s="0" t="s">
        <v>136</v>
      </c>
      <c r="I167" s="0" t="n">
        <v>25.673955</v>
      </c>
      <c r="J167" s="0" t="n">
        <v>56.007467</v>
      </c>
      <c r="K167" s="0" t="n">
        <v>0</v>
      </c>
      <c r="L167" s="0" t="n">
        <v>0</v>
      </c>
      <c r="M167" s="0" t="n">
        <v>0</v>
      </c>
      <c r="N167" s="0" t="n">
        <v>0</v>
      </c>
      <c r="O167" s="0" t="n">
        <v>0</v>
      </c>
      <c r="P167" s="0" t="n">
        <v>0</v>
      </c>
      <c r="Q167" s="0" t="n">
        <v>1</v>
      </c>
      <c r="R167" s="0" t="n">
        <v>1</v>
      </c>
      <c r="S167" s="0" t="n">
        <v>3</v>
      </c>
      <c r="T167" s="0" t="n">
        <v>1</v>
      </c>
      <c r="U167" s="89" t="n">
        <v>3</v>
      </c>
    </row>
    <row r="168" customFormat="false" ht="15.75" hidden="false" customHeight="false" outlineLevel="0" collapsed="false">
      <c r="A168" s="0" t="s">
        <v>233</v>
      </c>
      <c r="B168" s="0" t="s">
        <v>234</v>
      </c>
      <c r="C168" s="0" t="s">
        <v>235</v>
      </c>
      <c r="D168" s="0" t="n">
        <v>700</v>
      </c>
      <c r="E168" s="90" t="s">
        <v>236</v>
      </c>
      <c r="F168" s="0" t="s">
        <v>237</v>
      </c>
      <c r="G168" s="0" t="s">
        <v>137</v>
      </c>
      <c r="H168" s="0" t="s">
        <v>138</v>
      </c>
      <c r="I168" s="0" t="n">
        <v>25.480163</v>
      </c>
      <c r="J168" s="0" t="n">
        <v>56.272116</v>
      </c>
      <c r="K168" s="0" t="n">
        <v>0</v>
      </c>
      <c r="L168" s="0" t="n">
        <v>0</v>
      </c>
      <c r="M168" s="0" t="n">
        <v>0</v>
      </c>
      <c r="N168" s="0" t="n">
        <v>0</v>
      </c>
      <c r="O168" s="0" t="n">
        <v>0</v>
      </c>
      <c r="P168" s="0" t="n">
        <v>0</v>
      </c>
      <c r="Q168" s="0" t="n">
        <v>0</v>
      </c>
      <c r="R168" s="0" t="n">
        <v>9</v>
      </c>
      <c r="S168" s="0" t="n">
        <v>7</v>
      </c>
      <c r="T168" s="0" t="n">
        <v>7</v>
      </c>
      <c r="U168" s="89" t="n">
        <v>4</v>
      </c>
    </row>
    <row r="169" customFormat="false" ht="15.75" hidden="false" customHeight="false" outlineLevel="0" collapsed="false">
      <c r="A169" s="0" t="s">
        <v>233</v>
      </c>
      <c r="B169" s="0" t="s">
        <v>234</v>
      </c>
      <c r="C169" s="0" t="s">
        <v>235</v>
      </c>
      <c r="D169" s="0" t="n">
        <v>700</v>
      </c>
      <c r="E169" s="90" t="s">
        <v>236</v>
      </c>
      <c r="F169" s="0" t="s">
        <v>237</v>
      </c>
      <c r="G169" s="0" t="s">
        <v>139</v>
      </c>
      <c r="H169" s="0" t="s">
        <v>140</v>
      </c>
      <c r="I169" s="0" t="s">
        <v>141</v>
      </c>
      <c r="J169" s="0" t="s">
        <v>141</v>
      </c>
      <c r="K169" s="0" t="n">
        <v>0</v>
      </c>
      <c r="L169" s="0" t="n">
        <v>0</v>
      </c>
      <c r="M169" s="0" t="n">
        <v>0</v>
      </c>
      <c r="N169" s="0" t="n">
        <v>0</v>
      </c>
      <c r="O169" s="0" t="n">
        <v>0</v>
      </c>
      <c r="P169" s="0" t="n">
        <v>0</v>
      </c>
      <c r="Q169" s="0" t="n">
        <v>0</v>
      </c>
      <c r="R169" s="0" t="n">
        <v>0</v>
      </c>
      <c r="S169" s="0" t="n">
        <v>0</v>
      </c>
      <c r="T169" s="0" t="n">
        <v>0</v>
      </c>
      <c r="U169" s="89" t="n">
        <v>0</v>
      </c>
    </row>
    <row r="170" customFormat="false" ht="15.75" hidden="false" customHeight="false" outlineLevel="0" collapsed="false">
      <c r="A170" s="0" t="s">
        <v>238</v>
      </c>
      <c r="B170" s="0" t="s">
        <v>239</v>
      </c>
      <c r="C170" s="0" t="s">
        <v>240</v>
      </c>
      <c r="D170" s="0" t="n">
        <v>590</v>
      </c>
      <c r="E170" s="90" t="s">
        <v>241</v>
      </c>
      <c r="F170" s="0" t="s">
        <v>242</v>
      </c>
      <c r="G170" s="0" t="s">
        <v>125</v>
      </c>
      <c r="H170" s="0" t="s">
        <v>126</v>
      </c>
      <c r="I170" s="0" t="n">
        <v>23.424542</v>
      </c>
      <c r="J170" s="0" t="n">
        <v>53.804267</v>
      </c>
      <c r="K170" s="0" t="n">
        <v>2</v>
      </c>
      <c r="L170" s="0" t="n">
        <v>0</v>
      </c>
      <c r="M170" s="0" t="n">
        <v>0</v>
      </c>
      <c r="N170" s="0" t="n">
        <v>0</v>
      </c>
      <c r="O170" s="0" t="n">
        <v>0</v>
      </c>
      <c r="P170" s="0" t="n">
        <v>0</v>
      </c>
      <c r="Q170" s="0" t="n">
        <v>0</v>
      </c>
      <c r="R170" s="0" t="n">
        <v>1</v>
      </c>
      <c r="S170" s="0" t="n">
        <v>2</v>
      </c>
      <c r="T170" s="0" t="n">
        <v>3</v>
      </c>
      <c r="U170" s="89" t="n">
        <v>1</v>
      </c>
    </row>
    <row r="171" customFormat="false" ht="15.75" hidden="false" customHeight="false" outlineLevel="0" collapsed="false">
      <c r="A171" s="0" t="s">
        <v>238</v>
      </c>
      <c r="B171" s="0" t="s">
        <v>239</v>
      </c>
      <c r="C171" s="0" t="s">
        <v>240</v>
      </c>
      <c r="D171" s="0" t="n">
        <v>590</v>
      </c>
      <c r="E171" s="90" t="s">
        <v>241</v>
      </c>
      <c r="F171" s="0" t="s">
        <v>242</v>
      </c>
      <c r="G171" s="0" t="s">
        <v>127</v>
      </c>
      <c r="H171" s="0" t="s">
        <v>128</v>
      </c>
      <c r="I171" s="0" t="n">
        <v>24.942856</v>
      </c>
      <c r="J171" s="0" t="n">
        <v>55.370293</v>
      </c>
      <c r="K171" s="0" t="n">
        <v>0</v>
      </c>
      <c r="L171" s="0" t="n">
        <v>0</v>
      </c>
      <c r="M171" s="0" t="n">
        <v>0</v>
      </c>
      <c r="N171" s="0" t="n">
        <v>1</v>
      </c>
      <c r="O171" s="0" t="n">
        <v>1</v>
      </c>
      <c r="P171" s="0" t="n">
        <v>0</v>
      </c>
      <c r="Q171" s="0" t="n">
        <v>0</v>
      </c>
      <c r="R171" s="0" t="n">
        <v>2</v>
      </c>
      <c r="S171" s="0" t="n">
        <v>5</v>
      </c>
      <c r="T171" s="0" t="n">
        <v>3</v>
      </c>
      <c r="U171" s="89" t="n">
        <v>8</v>
      </c>
    </row>
    <row r="172" customFormat="false" ht="15.75" hidden="false" customHeight="false" outlineLevel="0" collapsed="false">
      <c r="A172" s="0" t="s">
        <v>238</v>
      </c>
      <c r="B172" s="0" t="s">
        <v>239</v>
      </c>
      <c r="C172" s="0" t="s">
        <v>240</v>
      </c>
      <c r="D172" s="0" t="n">
        <v>590</v>
      </c>
      <c r="E172" s="90" t="s">
        <v>241</v>
      </c>
      <c r="F172" s="0" t="s">
        <v>242</v>
      </c>
      <c r="G172" s="0" t="s">
        <v>129</v>
      </c>
      <c r="H172" s="0" t="s">
        <v>130</v>
      </c>
      <c r="I172" s="0" t="n">
        <v>25.176641</v>
      </c>
      <c r="J172" s="0" t="n">
        <v>55.751414</v>
      </c>
      <c r="K172" s="0" t="n">
        <v>3</v>
      </c>
      <c r="L172" s="0" t="n">
        <v>1</v>
      </c>
      <c r="M172" s="0" t="n">
        <v>0</v>
      </c>
      <c r="N172" s="0" t="n">
        <v>2</v>
      </c>
      <c r="O172" s="0" t="n">
        <v>9</v>
      </c>
      <c r="P172" s="0" t="n">
        <v>6</v>
      </c>
      <c r="Q172" s="0" t="n">
        <v>4</v>
      </c>
      <c r="R172" s="0" t="n">
        <v>6</v>
      </c>
      <c r="S172" s="0" t="n">
        <v>7</v>
      </c>
      <c r="T172" s="0" t="n">
        <v>3</v>
      </c>
      <c r="U172" s="89" t="n">
        <v>8</v>
      </c>
    </row>
    <row r="173" customFormat="false" ht="15.75" hidden="false" customHeight="false" outlineLevel="0" collapsed="false">
      <c r="A173" s="0" t="s">
        <v>238</v>
      </c>
      <c r="B173" s="0" t="s">
        <v>239</v>
      </c>
      <c r="C173" s="0" t="s">
        <v>240</v>
      </c>
      <c r="D173" s="0" t="n">
        <v>590</v>
      </c>
      <c r="E173" s="90" t="s">
        <v>241</v>
      </c>
      <c r="F173" s="0" t="s">
        <v>242</v>
      </c>
      <c r="G173" s="0" t="s">
        <v>131</v>
      </c>
      <c r="H173" s="0" t="s">
        <v>132</v>
      </c>
      <c r="I173" s="0" t="n">
        <v>25.402217</v>
      </c>
      <c r="J173" s="0" t="n">
        <v>55.525883</v>
      </c>
      <c r="K173" s="0" t="n">
        <v>3</v>
      </c>
      <c r="L173" s="0" t="n">
        <v>0</v>
      </c>
      <c r="M173" s="0" t="n">
        <v>0</v>
      </c>
      <c r="N173" s="0" t="n">
        <v>0</v>
      </c>
      <c r="O173" s="0" t="n">
        <v>0</v>
      </c>
      <c r="P173" s="0" t="n">
        <v>1</v>
      </c>
      <c r="Q173" s="0" t="n">
        <v>0</v>
      </c>
      <c r="R173" s="0" t="n">
        <v>3</v>
      </c>
      <c r="S173" s="0" t="n">
        <v>5</v>
      </c>
      <c r="T173" s="0" t="n">
        <v>5</v>
      </c>
      <c r="U173" s="89" t="n">
        <v>8</v>
      </c>
    </row>
    <row r="174" customFormat="false" ht="15.75" hidden="false" customHeight="false" outlineLevel="0" collapsed="false">
      <c r="A174" s="0" t="s">
        <v>238</v>
      </c>
      <c r="B174" s="0" t="s">
        <v>239</v>
      </c>
      <c r="C174" s="0" t="s">
        <v>240</v>
      </c>
      <c r="D174" s="0" t="n">
        <v>590</v>
      </c>
      <c r="E174" s="90" t="s">
        <v>241</v>
      </c>
      <c r="F174" s="0" t="s">
        <v>242</v>
      </c>
      <c r="G174" s="0" t="s">
        <v>133</v>
      </c>
      <c r="H174" s="0" t="s">
        <v>134</v>
      </c>
      <c r="I174" s="0" t="n">
        <v>25.486566</v>
      </c>
      <c r="J174" s="0" t="n">
        <v>55.743879</v>
      </c>
      <c r="K174" s="0" t="n">
        <v>1</v>
      </c>
      <c r="L174" s="0" t="n">
        <v>0</v>
      </c>
      <c r="M174" s="0" t="n">
        <v>1</v>
      </c>
      <c r="N174" s="0" t="n">
        <v>0</v>
      </c>
      <c r="O174" s="0" t="n">
        <v>1</v>
      </c>
      <c r="P174" s="0" t="n">
        <v>0</v>
      </c>
      <c r="Q174" s="0" t="n">
        <v>1</v>
      </c>
      <c r="R174" s="0" t="n">
        <v>4</v>
      </c>
      <c r="S174" s="0" t="n">
        <v>2</v>
      </c>
      <c r="T174" s="0" t="n">
        <v>5</v>
      </c>
      <c r="U174" s="89" t="n">
        <v>1</v>
      </c>
    </row>
    <row r="175" customFormat="false" ht="15.75" hidden="false" customHeight="false" outlineLevel="0" collapsed="false">
      <c r="A175" s="0" t="s">
        <v>238</v>
      </c>
      <c r="B175" s="0" t="s">
        <v>239</v>
      </c>
      <c r="C175" s="0" t="s">
        <v>240</v>
      </c>
      <c r="D175" s="0" t="n">
        <v>590</v>
      </c>
      <c r="E175" s="90" t="s">
        <v>241</v>
      </c>
      <c r="F175" s="0" t="s">
        <v>242</v>
      </c>
      <c r="G175" s="0" t="s">
        <v>135</v>
      </c>
      <c r="H175" s="0" t="s">
        <v>136</v>
      </c>
      <c r="I175" s="0" t="n">
        <v>25.673955</v>
      </c>
      <c r="J175" s="0" t="n">
        <v>56.007467</v>
      </c>
      <c r="K175" s="0" t="n">
        <v>3</v>
      </c>
      <c r="L175" s="0" t="n">
        <v>3</v>
      </c>
      <c r="M175" s="0" t="n">
        <v>2</v>
      </c>
      <c r="N175" s="0" t="n">
        <v>0</v>
      </c>
      <c r="O175" s="0" t="n">
        <v>1</v>
      </c>
      <c r="P175" s="0" t="n">
        <v>1</v>
      </c>
      <c r="Q175" s="0" t="n">
        <v>5</v>
      </c>
      <c r="R175" s="0" t="n">
        <v>4</v>
      </c>
      <c r="S175" s="0" t="n">
        <v>6</v>
      </c>
      <c r="T175" s="0" t="n">
        <v>2</v>
      </c>
      <c r="U175" s="89" t="n">
        <v>4</v>
      </c>
    </row>
    <row r="176" customFormat="false" ht="15.75" hidden="false" customHeight="false" outlineLevel="0" collapsed="false">
      <c r="A176" s="0" t="s">
        <v>238</v>
      </c>
      <c r="B176" s="0" t="s">
        <v>239</v>
      </c>
      <c r="C176" s="0" t="s">
        <v>240</v>
      </c>
      <c r="D176" s="0" t="n">
        <v>590</v>
      </c>
      <c r="E176" s="90" t="s">
        <v>241</v>
      </c>
      <c r="F176" s="0" t="s">
        <v>242</v>
      </c>
      <c r="G176" s="0" t="s">
        <v>137</v>
      </c>
      <c r="H176" s="0" t="s">
        <v>138</v>
      </c>
      <c r="I176" s="0" t="n">
        <v>25.480163</v>
      </c>
      <c r="J176" s="0" t="n">
        <v>56.272116</v>
      </c>
      <c r="K176" s="0" t="n">
        <v>2</v>
      </c>
      <c r="L176" s="0" t="n">
        <v>2</v>
      </c>
      <c r="M176" s="0" t="n">
        <v>3</v>
      </c>
      <c r="N176" s="0" t="n">
        <v>0</v>
      </c>
      <c r="O176" s="0" t="n">
        <v>0</v>
      </c>
      <c r="P176" s="0" t="n">
        <v>1</v>
      </c>
      <c r="Q176" s="0" t="n">
        <v>2</v>
      </c>
      <c r="R176" s="0" t="n">
        <v>0</v>
      </c>
      <c r="S176" s="0" t="n">
        <v>7</v>
      </c>
      <c r="T176" s="0" t="n">
        <v>6</v>
      </c>
      <c r="U176" s="89" t="n">
        <v>3</v>
      </c>
    </row>
    <row r="177" customFormat="false" ht="15.75" hidden="false" customHeight="false" outlineLevel="0" collapsed="false">
      <c r="A177" s="0" t="s">
        <v>238</v>
      </c>
      <c r="B177" s="0" t="s">
        <v>239</v>
      </c>
      <c r="C177" s="0" t="s">
        <v>240</v>
      </c>
      <c r="D177" s="0" t="n">
        <v>590</v>
      </c>
      <c r="E177" s="90" t="s">
        <v>241</v>
      </c>
      <c r="F177" s="0" t="s">
        <v>242</v>
      </c>
      <c r="G177" s="0" t="s">
        <v>139</v>
      </c>
      <c r="H177" s="0" t="s">
        <v>140</v>
      </c>
      <c r="I177" s="0" t="s">
        <v>141</v>
      </c>
      <c r="J177" s="0" t="s">
        <v>141</v>
      </c>
      <c r="K177" s="0" t="n">
        <v>0</v>
      </c>
      <c r="L177" s="0" t="n">
        <v>0</v>
      </c>
      <c r="M177" s="0" t="n">
        <v>0</v>
      </c>
      <c r="N177" s="0" t="n">
        <v>0</v>
      </c>
      <c r="O177" s="0" t="n">
        <v>0</v>
      </c>
      <c r="P177" s="0" t="n">
        <v>0</v>
      </c>
      <c r="Q177" s="0" t="n">
        <v>0</v>
      </c>
      <c r="R177" s="0" t="n">
        <v>0</v>
      </c>
      <c r="S177" s="0" t="n">
        <v>0</v>
      </c>
      <c r="T177" s="0" t="n">
        <v>0</v>
      </c>
      <c r="U177" s="89" t="n">
        <v>0</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TotalTime>
  <Application>LibreOffice/7.6.0.3$Windows_X86_64 LibreOffice_project/69edd8b8ebc41d00b4de3915dc82f8f0fc3b6265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2020-02-17T22:51:12Z</dcterms:created>
  <dc:creator>Microsoft Office User</dc:creator>
  <dc:description/>
  <dc:language>pt-BR</dc:language>
  <cp:lastModifiedBy/>
  <dcterms:modified xsi:type="dcterms:W3CDTF">2024-02-14T17:12:24Z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