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drawings/drawing18.xml" ContentType="application/vnd.openxmlformats-officedocument.drawingml.chartshapes+xml"/>
  <Override PartName="/xl/charts/chart17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Z:\احصائيات\حسب المواضيع\إحصائية أصحاب الهمم\"/>
    </mc:Choice>
  </mc:AlternateContent>
  <xr:revisionPtr revIDLastSave="0" documentId="8_{759FBFD0-5092-4684-8F8B-0C200DB86081}" xr6:coauthVersionLast="36" xr6:coauthVersionMax="36" xr10:uidLastSave="{00000000-0000-0000-0000-000000000000}"/>
  <bookViews>
    <workbookView xWindow="-108" yWindow="-108" windowWidth="23256" windowHeight="12576" tabRatio="881" xr2:uid="{00000000-000D-0000-FFFF-FFFF00000000}"/>
  </bookViews>
  <sheets>
    <sheet name="7" sheetId="54" r:id="rId1"/>
    <sheet name="6" sheetId="36" r:id="rId2"/>
    <sheet name="5" sheetId="39" r:id="rId3"/>
    <sheet name="4" sheetId="15" r:id="rId4"/>
    <sheet name="3" sheetId="14" r:id="rId5"/>
    <sheet name="2" sheetId="17" r:id="rId6"/>
    <sheet name="1" sheetId="48" r:id="rId7"/>
    <sheet name="cover" sheetId="37" r:id="rId8"/>
  </sheets>
  <externalReferences>
    <externalReference r:id="rId9"/>
  </externalReferences>
  <definedNames>
    <definedName name="_xlnm.Print_Area" localSheetId="6">'1'!$A$1:$N$55</definedName>
    <definedName name="_xlnm.Print_Area" localSheetId="5">'2'!$A$1:$F$54</definedName>
    <definedName name="_xlnm.Print_Area" localSheetId="4">'3'!$A$1:$E$50</definedName>
    <definedName name="_xlnm.Print_Area" localSheetId="3">'4'!$A$1:$F$60</definedName>
    <definedName name="_xlnm.Print_Area" localSheetId="2">'5'!$A$1:$F$60</definedName>
    <definedName name="_xlnm.Print_Area" localSheetId="1">'6'!$A$1:$V$54</definedName>
    <definedName name="_xlnm.Print_Area" localSheetId="0">'7'!$A$1:$AA$56</definedName>
    <definedName name="_xlnm.Print_Area" localSheetId="7">cover!$A$1:$B$5</definedName>
  </definedNames>
  <calcPr calcId="191029"/>
</workbook>
</file>

<file path=xl/calcChain.xml><?xml version="1.0" encoding="utf-8"?>
<calcChain xmlns="http://schemas.openxmlformats.org/spreadsheetml/2006/main">
  <c r="F17" i="54" l="1"/>
  <c r="T12" i="36"/>
  <c r="U12" i="36"/>
  <c r="T13" i="36"/>
  <c r="U13" i="36"/>
  <c r="U9" i="36"/>
  <c r="T9" i="36"/>
  <c r="T14" i="36" s="1"/>
  <c r="U10" i="36"/>
  <c r="U11" i="36"/>
  <c r="T10" i="36"/>
  <c r="T11" i="36"/>
  <c r="F14" i="36"/>
  <c r="D8" i="39" l="1"/>
  <c r="D9" i="39"/>
  <c r="D10" i="39"/>
  <c r="D11" i="39"/>
  <c r="D12" i="39"/>
  <c r="D13" i="39"/>
  <c r="D14" i="39"/>
  <c r="D15" i="39"/>
  <c r="D7" i="39"/>
  <c r="B13" i="17" l="1"/>
  <c r="B14" i="48" l="1"/>
  <c r="B16" i="39" l="1"/>
  <c r="C16" i="39"/>
  <c r="D16" i="39" l="1"/>
  <c r="E7" i="39" s="1"/>
  <c r="D17" i="54"/>
  <c r="E17" i="54"/>
  <c r="G17" i="54"/>
  <c r="H17" i="54"/>
  <c r="I17" i="54"/>
  <c r="J17" i="54"/>
  <c r="K17" i="54"/>
  <c r="L17" i="54"/>
  <c r="M17" i="54"/>
  <c r="N17" i="54"/>
  <c r="O17" i="54"/>
  <c r="P17" i="54"/>
  <c r="Q17" i="54"/>
  <c r="R17" i="54"/>
  <c r="S17" i="54"/>
  <c r="T17" i="54"/>
  <c r="U17" i="54"/>
  <c r="V17" i="54"/>
  <c r="C17" i="54"/>
  <c r="W9" i="54"/>
  <c r="X9" i="54"/>
  <c r="Y9" i="54"/>
  <c r="Z9" i="54"/>
  <c r="W10" i="54"/>
  <c r="X10" i="54"/>
  <c r="Y10" i="54"/>
  <c r="Z10" i="54"/>
  <c r="W11" i="54"/>
  <c r="X11" i="54"/>
  <c r="Y11" i="54"/>
  <c r="Z11" i="54"/>
  <c r="W12" i="54"/>
  <c r="X12" i="54"/>
  <c r="Y12" i="54"/>
  <c r="Z12" i="54"/>
  <c r="W13" i="54"/>
  <c r="X13" i="54"/>
  <c r="Y13" i="54"/>
  <c r="Z13" i="54"/>
  <c r="W14" i="54"/>
  <c r="X14" i="54"/>
  <c r="Y14" i="54"/>
  <c r="Z14" i="54"/>
  <c r="W15" i="54"/>
  <c r="X15" i="54"/>
  <c r="Y15" i="54"/>
  <c r="Z15" i="54"/>
  <c r="W16" i="54"/>
  <c r="X16" i="54"/>
  <c r="Y16" i="54"/>
  <c r="Z16" i="54"/>
  <c r="X8" i="54"/>
  <c r="Y8" i="54"/>
  <c r="Z8" i="54"/>
  <c r="W8" i="54"/>
  <c r="B14" i="36"/>
  <c r="C14" i="36"/>
  <c r="D14" i="36"/>
  <c r="E14" i="36"/>
  <c r="G14" i="36"/>
  <c r="H14" i="36"/>
  <c r="I14" i="36"/>
  <c r="J14" i="36"/>
  <c r="K14" i="36"/>
  <c r="L14" i="36"/>
  <c r="M14" i="36"/>
  <c r="N14" i="36"/>
  <c r="O14" i="36"/>
  <c r="P14" i="36"/>
  <c r="Q14" i="36"/>
  <c r="R14" i="36"/>
  <c r="S14" i="36"/>
  <c r="C15" i="15"/>
  <c r="B15" i="15"/>
  <c r="D13" i="15"/>
  <c r="D14" i="15"/>
  <c r="W17" i="54" l="1"/>
  <c r="Z17" i="54"/>
  <c r="V11" i="36"/>
  <c r="AA11" i="54"/>
  <c r="V13" i="36"/>
  <c r="X17" i="54"/>
  <c r="AA15" i="54"/>
  <c r="AA14" i="54"/>
  <c r="AA12" i="54"/>
  <c r="Y17" i="54"/>
  <c r="V12" i="36"/>
  <c r="AA10" i="54"/>
  <c r="AA16" i="54"/>
  <c r="AA13" i="54"/>
  <c r="AA9" i="54"/>
  <c r="V9" i="36"/>
  <c r="V10" i="36"/>
  <c r="C10" i="14" l="1"/>
  <c r="B10" i="14"/>
  <c r="D9" i="14"/>
  <c r="D8" i="14"/>
  <c r="D7" i="14"/>
  <c r="D6" i="14"/>
  <c r="D10" i="14" l="1"/>
  <c r="C14" i="48"/>
  <c r="D14" i="48"/>
  <c r="E14" i="48"/>
  <c r="G8" i="48" l="1"/>
  <c r="G9" i="48"/>
  <c r="G10" i="48"/>
  <c r="G11" i="48"/>
  <c r="G12" i="48"/>
  <c r="G13" i="48"/>
  <c r="G7" i="48"/>
  <c r="AA8" i="54" l="1"/>
  <c r="AA17" i="54" s="1"/>
  <c r="E14" i="39" l="1"/>
  <c r="E13" i="39"/>
  <c r="E15" i="39"/>
  <c r="F14" i="48" l="1"/>
  <c r="G14" i="48" s="1"/>
  <c r="C13" i="17" l="1"/>
  <c r="D12" i="17"/>
  <c r="D11" i="17"/>
  <c r="D10" i="17"/>
  <c r="D9" i="17"/>
  <c r="D8" i="17"/>
  <c r="D7" i="17"/>
  <c r="D6" i="17"/>
  <c r="D12" i="15"/>
  <c r="D11" i="15"/>
  <c r="D10" i="15"/>
  <c r="D9" i="15"/>
  <c r="D8" i="15"/>
  <c r="D7" i="15"/>
  <c r="D6" i="15"/>
  <c r="D15" i="15" l="1"/>
  <c r="U14" i="36"/>
  <c r="V14" i="36" s="1"/>
  <c r="D13" i="17"/>
  <c r="E6" i="17" l="1"/>
  <c r="E7" i="17"/>
  <c r="E6" i="15"/>
  <c r="E14" i="15"/>
  <c r="E13" i="15"/>
  <c r="E8" i="39"/>
  <c r="E7" i="15"/>
  <c r="E8" i="17"/>
  <c r="E9" i="17"/>
  <c r="E10" i="17"/>
  <c r="E11" i="17"/>
  <c r="E12" i="17"/>
  <c r="E10" i="39"/>
  <c r="E9" i="39"/>
  <c r="E12" i="39"/>
  <c r="E11" i="39"/>
  <c r="E8" i="15"/>
  <c r="E9" i="15"/>
  <c r="E11" i="15"/>
  <c r="E10" i="15"/>
  <c r="E12" i="15"/>
  <c r="E13" i="17" l="1"/>
  <c r="E15" i="15"/>
  <c r="E16" i="39"/>
</calcChain>
</file>

<file path=xl/sharedStrings.xml><?xml version="1.0" encoding="utf-8"?>
<sst xmlns="http://schemas.openxmlformats.org/spreadsheetml/2006/main" count="343" uniqueCount="163">
  <si>
    <t>Gender</t>
  </si>
  <si>
    <t>جدول رقم (3) Table No</t>
  </si>
  <si>
    <t>شكل رقم (5) Chart No</t>
  </si>
  <si>
    <t>القطاع</t>
  </si>
  <si>
    <t>ذكور</t>
  </si>
  <si>
    <t>إناث</t>
  </si>
  <si>
    <t>Total</t>
  </si>
  <si>
    <t>حكومي محلي</t>
  </si>
  <si>
    <t>أبوظبي</t>
  </si>
  <si>
    <t>الشارقة</t>
  </si>
  <si>
    <t>قطاع خاص</t>
  </si>
  <si>
    <t>دبي</t>
  </si>
  <si>
    <t>الإعاقة البصرية</t>
  </si>
  <si>
    <t>الإعاقة السمعية</t>
  </si>
  <si>
    <t>الإعاقة الجسدية</t>
  </si>
  <si>
    <t>متعدد الإعاقة</t>
  </si>
  <si>
    <t>Male</t>
  </si>
  <si>
    <t>Female</t>
  </si>
  <si>
    <t>رأس الخيمة</t>
  </si>
  <si>
    <t>الفجيرة</t>
  </si>
  <si>
    <t>عجمان</t>
  </si>
  <si>
    <t>%</t>
  </si>
  <si>
    <t>Sector</t>
  </si>
  <si>
    <t>حكومي اتحادي</t>
  </si>
  <si>
    <t>Federal Government</t>
  </si>
  <si>
    <t>Ras Al Khaimah</t>
  </si>
  <si>
    <t>Abu Dhabi</t>
  </si>
  <si>
    <t>Local Government</t>
  </si>
  <si>
    <t>Sharjah</t>
  </si>
  <si>
    <t>Private Sector</t>
  </si>
  <si>
    <t>Ajman</t>
  </si>
  <si>
    <t>Emirate</t>
  </si>
  <si>
    <t>Dubai</t>
  </si>
  <si>
    <t>الجنس</t>
  </si>
  <si>
    <t>جدول رقم (2) Table No</t>
  </si>
  <si>
    <t>شكل رقم (3) Chart No</t>
  </si>
  <si>
    <t>شكل رقم (4) Chart No</t>
  </si>
  <si>
    <t>جدول رقم (10) Table No</t>
  </si>
  <si>
    <t>شكل رقم (14) Chart No</t>
  </si>
  <si>
    <t>التوحد</t>
  </si>
  <si>
    <t>الإعاقة الذهنية</t>
  </si>
  <si>
    <t>متلازمة داون</t>
  </si>
  <si>
    <t>أخرى</t>
  </si>
  <si>
    <t>Autism</t>
  </si>
  <si>
    <t>Down Syndrom</t>
  </si>
  <si>
    <t>الإجمالي</t>
  </si>
  <si>
    <t>الإمارة</t>
  </si>
  <si>
    <t>نوع الإعاقة</t>
  </si>
  <si>
    <t>Others</t>
  </si>
  <si>
    <t>الإعاقة الجسمية</t>
  </si>
  <si>
    <t>الإعاقةالبصرية</t>
  </si>
  <si>
    <t xml:space="preserve"> </t>
  </si>
  <si>
    <t>Intellectual</t>
  </si>
  <si>
    <t>Hearing Disability</t>
  </si>
  <si>
    <t>Physical Disability</t>
  </si>
  <si>
    <t>Visual Disability</t>
  </si>
  <si>
    <t>Multi -  Disability</t>
  </si>
  <si>
    <t>تأخر نمائي</t>
  </si>
  <si>
    <t>Developmental delay</t>
  </si>
  <si>
    <t>محلي</t>
  </si>
  <si>
    <t>خاص</t>
  </si>
  <si>
    <t>الاجمالي</t>
  </si>
  <si>
    <t>0-5</t>
  </si>
  <si>
    <t>النوع</t>
  </si>
  <si>
    <t xml:space="preserve">                                       النوع</t>
  </si>
  <si>
    <t xml:space="preserve">   </t>
  </si>
  <si>
    <t>إعداد شعبة الدراسات والبحوث والإحصاء</t>
  </si>
  <si>
    <t>ام القيوين</t>
  </si>
  <si>
    <t>حكومي</t>
  </si>
  <si>
    <t>جدول رقم (1) Table No</t>
  </si>
  <si>
    <t>حكومي اتحادي
Federal
Government</t>
  </si>
  <si>
    <t>جلسات فردية 
Individual
sessions</t>
  </si>
  <si>
    <t>شكل رقم (1) Chart No</t>
  </si>
  <si>
    <t>شكل رقم (2) Chart No</t>
  </si>
  <si>
    <t>Umm Al Quwain</t>
  </si>
  <si>
    <t>16-20</t>
  </si>
  <si>
    <t>اماراتي</t>
  </si>
  <si>
    <t>6--10</t>
  </si>
  <si>
    <t>11--15</t>
  </si>
  <si>
    <t>Non-UAE Nationals</t>
  </si>
  <si>
    <t>UAE Nationals</t>
  </si>
  <si>
    <t xml:space="preserve">الإجماليTotal </t>
  </si>
  <si>
    <t>خدمات متكاملة
Integrated
Services</t>
  </si>
  <si>
    <t>Fujairah</t>
  </si>
  <si>
    <t>Type of Disability</t>
  </si>
  <si>
    <t>الاجماليTotal</t>
  </si>
  <si>
    <t xml:space="preserve">male </t>
  </si>
  <si>
    <t>الفئات العمرية Age Group</t>
  </si>
  <si>
    <t xml:space="preserve">female </t>
  </si>
  <si>
    <t xml:space="preserve">الإجماليtotal </t>
  </si>
  <si>
    <t xml:space="preserve">الفئة العمريةAge Group </t>
  </si>
  <si>
    <t>Government</t>
  </si>
  <si>
    <t>Local</t>
  </si>
  <si>
    <t>Private</t>
  </si>
  <si>
    <t>التوحد autism</t>
  </si>
  <si>
    <t>الإعاقة السمعيةhearing disability</t>
  </si>
  <si>
    <t>الإعاقة الجسديةphysical disability</t>
  </si>
  <si>
    <t>الإعاقة البصريةvisual disability</t>
  </si>
  <si>
    <t>متعدد الإعاقةmulti disability</t>
  </si>
  <si>
    <t>تأخر نمائيdevelopmental delay</t>
  </si>
  <si>
    <t>total</t>
  </si>
  <si>
    <t>type of disability</t>
  </si>
  <si>
    <t xml:space="preserve">Developmental Delay </t>
  </si>
  <si>
    <t xml:space="preserve">الإعاقة المتعددة </t>
  </si>
  <si>
    <t>Mutli Disability</t>
  </si>
  <si>
    <t xml:space="preserve">الإعاقة الجسدية </t>
  </si>
  <si>
    <t xml:space="preserve">الإعاقة السمعية </t>
  </si>
  <si>
    <t xml:space="preserve">التوحد </t>
  </si>
  <si>
    <t>شبه حكومي
 Government</t>
  </si>
  <si>
    <t>حكومي محلي
Local
 Government</t>
  </si>
  <si>
    <t>حكومي 
Government</t>
  </si>
  <si>
    <t>شبه حكومي محلي</t>
  </si>
  <si>
    <t xml:space="preserve"> 21 فأكثر</t>
  </si>
  <si>
    <t>شبة محلي</t>
  </si>
  <si>
    <t>غير اماراتي</t>
  </si>
  <si>
    <t>Local-Semi Government</t>
  </si>
  <si>
    <t>ADHD</t>
  </si>
  <si>
    <t xml:space="preserve">نوع الإعاقة
Type of Disability </t>
  </si>
  <si>
    <t>القطاع
Sector</t>
  </si>
  <si>
    <t>صعوبات التعلم المحددة</t>
  </si>
  <si>
    <t>تواصل</t>
  </si>
  <si>
    <t>إحصائية طلاب المراكز الحكومية والخاصة لرعاية وتأهيل أصحاب الهمم بالدولة للعام الدراسي
 (2023-2022)</t>
  </si>
  <si>
    <t>Statistics of Number of Students in Welfare &amp; Rehabilitation Government &amp; Private Centers in the UAE for the Academic Year (2022-2023)</t>
  </si>
  <si>
    <r>
      <t xml:space="preserve">عدد مراكز رعاية وتأهيل أصحاب الهمم في الدولة حسب القطاع للعام الدراسي </t>
    </r>
    <r>
      <rPr>
        <b/>
        <sz val="14"/>
        <rFont val="Sakkal Majalla"/>
      </rPr>
      <t>2022-2023</t>
    </r>
  </si>
  <si>
    <t>Number of  People of Determination Welfare &amp; Rehabilitation Centers in the U.A.E By Sector, 2022-2023</t>
  </si>
  <si>
    <r>
      <t xml:space="preserve">عدد مراكز رعاية وتأهيل أصحاب الهمم في الدولة حسب الإمارة للعام الدراسي </t>
    </r>
    <r>
      <rPr>
        <b/>
        <sz val="14"/>
        <rFont val="Sakkal Majalla"/>
      </rPr>
      <t>2022-2023</t>
    </r>
  </si>
  <si>
    <t>Number of  People of Determination Welfare &amp; Rehabilitation Centers in the U.A.E By  Emirate for the Academic Year 2023-2022</t>
  </si>
  <si>
    <t>Number of  People of Determination Welfare &amp; Rehabilitation Centers in the U.A.E By Sector for the Academic Year 2023-2022</t>
  </si>
  <si>
    <r>
      <t xml:space="preserve">عدد الطلاب في مراكز رعاية وتأهيل أصحاب الهمم في الدولة حسب النوع و الإمارة عام </t>
    </r>
    <r>
      <rPr>
        <b/>
        <sz val="14"/>
        <rFont val="Sakkal Majalla"/>
      </rPr>
      <t>2022-2023</t>
    </r>
  </si>
  <si>
    <t>Number of Students In People of Determination Welfare &amp; Rehabilitation Centers
in the U.A.E By Gender and Emirate 2022-2023</t>
  </si>
  <si>
    <r>
      <t xml:space="preserve">عدد الطلاب في مراكز رعاية وتأهيل أصحاب الهمم في الدولة حسب الإمارة عام </t>
    </r>
    <r>
      <rPr>
        <b/>
        <sz val="14"/>
        <rFont val="Sakkal Majalla"/>
      </rPr>
      <t>2022-2023</t>
    </r>
  </si>
  <si>
    <t>Number of Students In People of Determination Welfare &amp; Rehabilitation Centers
in the U.A.E and by Emirate 2022-2023</t>
  </si>
  <si>
    <t>عدد الطلاب في مراكز رعاية وتأهيل أصحاب الهمم في الدولة حسب النوع والقطاع عام2022-2023</t>
  </si>
  <si>
    <t>Number of Students In People of Determination Welfare &amp; Rehabilitation Centers
in the U.A.E By  Gender and Sector, 2022-2023</t>
  </si>
  <si>
    <r>
      <t xml:space="preserve">عدد الطلاب في مراكز رعاية وتأهيل أصحاب الهمم في الدولة حسب النوع والقطاع عام </t>
    </r>
    <r>
      <rPr>
        <b/>
        <sz val="14"/>
        <rFont val="Sakkal Majalla"/>
      </rPr>
      <t>2022-2023</t>
    </r>
  </si>
  <si>
    <t>عدد الطلاب في مراكز رعاية وتأهيل أصحاب الهمم في الدولة حسب االقطاع عام2022-2023</t>
  </si>
  <si>
    <t>Number of Students In People of Determination Welfare &amp; Rehabilitation Centers
in the U.A.E By  Sector, 2022-2023</t>
  </si>
  <si>
    <t>عدد الطلاب في مراكز رعاية وتأهيل أصحاب الهمم في الدولة حسب النوع ونوع الإعاقة للعام الدراسي2022-2023</t>
  </si>
  <si>
    <t>Number of Students In People of Determination Welfare &amp; Rehabilitation Centers in the U.A.E
By Gender &amp; Type of Disability for the Academic Year 2022-2023</t>
  </si>
  <si>
    <t>عدد الطلاب في مراكز رعاية وتأهيل أصحاب الهمم في الدولة حسب النوع ونوع الإعاقة للعام الدراسي2023-2022</t>
  </si>
  <si>
    <t>Number of Students In People of Determination Welfare &amp; Rehabilitation Centers in the U.A.E
By Gender &amp; Type of Disability, 2022-2023</t>
  </si>
  <si>
    <t>عدد الطلاب في مراكز رعاية وتأهيل أصحاب الهمم في الدولة حسب الجنسية ونوع الإعاقة للعام الدراسي2022-2023</t>
  </si>
  <si>
    <t>Number of Students In People of Determination Welfare &amp; Rehabilitation Centers in the U.A.E
By  Nationality &amp; Type of Disability 2022-2023</t>
  </si>
  <si>
    <r>
      <t xml:space="preserve">عدد الطلاب في مراكز رعاية وتأهيل أصحاب الهمم في الدولة حسب الجنسية ونوع الإعاقة للعام الدراسي </t>
    </r>
    <r>
      <rPr>
        <b/>
        <sz val="14"/>
        <rFont val="Sakkal Majalla"/>
      </rPr>
      <t>2023-2022</t>
    </r>
  </si>
  <si>
    <t>Number of Students In People of Determination Welfare &amp; Rehabilitation Centers in the U.A.E
By  nationality &amp; Type of Disability for the Academic Year 2022-2023</t>
  </si>
  <si>
    <r>
      <t xml:space="preserve">عدد الطلاب في مراكز رعاية وتأهيل أصحاب الهمم في الدولة حسب الجنسية  للعام الدراسي </t>
    </r>
    <r>
      <rPr>
        <b/>
        <sz val="14"/>
        <rFont val="Sakkal Majalla"/>
      </rPr>
      <t>2022-2023</t>
    </r>
  </si>
  <si>
    <t>Number of Students In People of Determination Welfare &amp; Rehabilitation Centers in the U.A.E
By  nationality for the Academic Year 2022-2023</t>
  </si>
  <si>
    <t>عدد الطلاب في مراكز رعاية وتأهيل أصحاب الهمم بالدولة حسب فئات العمر ونوع الإعاقة  للعام الدراسي 2022-2023</t>
  </si>
  <si>
    <t>Number of Students in Welfare &amp; Rehabilitation Centers for People of Determination in the UAE by age group &amp; type of disability for the academic year 2022-2023</t>
  </si>
  <si>
    <t>عدد الطلاب في مراكز رعاية وتأهيل أصحاب الهمم بالدولة حسب فئات العمر  للعام الدراسي2020-2023</t>
  </si>
  <si>
    <t>Number of students in Welfare &amp; Rehabilitation Centers of the People of Determination in the UAE by age group  for the academic year 2020-2023</t>
  </si>
  <si>
    <t>عدد الطلاب في مراكز رعاية وتأهيل أصحاب الهمم بالدولة حسب فئات العمر والقطاع للعام الدراسي 2023-2022</t>
  </si>
  <si>
    <t>Number of Students in Welfare &amp; Rehabilitation Centers for People of Determination in the UAE by age group &amp; sector for the academic year 2022-2023</t>
  </si>
  <si>
    <t>عدد الطلاب في مراكز رعاية وتأهيل أصحاب الهمم بالدولة حسب نوع الإعاقة للعام الدراسي 2023-2020</t>
  </si>
  <si>
    <t>The number of students in care centers and rehabilitation of the People of Determination in the country by  Type of Disability  year 2020-2023</t>
  </si>
  <si>
    <t>الجنسية</t>
  </si>
  <si>
    <t>5-0 سنوات</t>
  </si>
  <si>
    <t>10-6 سنوات</t>
  </si>
  <si>
    <t>15-11 سنة</t>
  </si>
  <si>
    <t>20-16 سنة</t>
  </si>
  <si>
    <t>21 سنة فأكثر</t>
  </si>
  <si>
    <t>الإعاقة الذهنية intellectual disability</t>
  </si>
  <si>
    <t>semi Gov.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</si>
</sst>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&quot;د.إ.‏&quot;\ * #,##0_-;_-&quot;د.إ.‏&quot;\ * #,##0\-;_-&quot;د.إ.‏&quot;\ * &quot;-&quot;_-;_-@_-"/>
    <numFmt numFmtId="166" formatCode="_-&quot;د.إ.‏&quot;\ * #,##0.00_-;_-&quot;د.إ.‏&quot;\ * #,##0.00\-;_-&quot;د.إ.‏&quot;\ * &quot;-&quot;??_-;_-@_-"/>
    <numFmt numFmtId="167" formatCode="_(* #,##0_);_(* \(#,##0\);_(* &quot;-&quot;??_);_(@_)"/>
    <numFmt numFmtId="168" formatCode="0.0%"/>
  </numFmts>
  <fonts count="58">
    <font>
      <sz val="10"/>
      <name val="Arial"/>
      <charset val="178"/>
    </font>
    <font>
      <sz val="10"/>
      <name val="Arial"/>
      <family val="2"/>
    </font>
    <font>
      <sz val="10"/>
      <name val="Arabic Transparent"/>
      <charset val="178"/>
    </font>
    <font>
      <sz val="12"/>
      <name val="Times New Roman"/>
      <family val="1"/>
      <charset val="178"/>
    </font>
    <font>
      <sz val="10"/>
      <name val="Times New Roman"/>
      <family val="1"/>
    </font>
    <font>
      <sz val="10"/>
      <name val="MS Sans Serif"/>
      <family val="2"/>
      <charset val="178"/>
    </font>
    <font>
      <sz val="10"/>
      <name val="Arial"/>
      <family val="2"/>
    </font>
    <font>
      <sz val="12"/>
      <color indexed="8"/>
      <name val="Sakkal Majalla"/>
    </font>
    <font>
      <b/>
      <sz val="16"/>
      <name val="Sakkal Majalla"/>
    </font>
    <font>
      <b/>
      <sz val="14"/>
      <name val="Sakkal Majalla"/>
    </font>
    <font>
      <sz val="16"/>
      <name val="Sakkal Majalla"/>
    </font>
    <font>
      <b/>
      <sz val="14"/>
      <color indexed="8"/>
      <name val="Sakkal Majalla"/>
    </font>
    <font>
      <sz val="14"/>
      <name val="Sakkal Majalla"/>
    </font>
    <font>
      <sz val="10"/>
      <name val="Sakkal Majalla"/>
    </font>
    <font>
      <b/>
      <sz val="12"/>
      <name val="Sakkal Majalla"/>
    </font>
    <font>
      <b/>
      <sz val="11"/>
      <name val="Sakkal Majalla"/>
    </font>
    <font>
      <b/>
      <sz val="22"/>
      <color rgb="FFA47B3E"/>
      <name val="Sakkal Majalla"/>
    </font>
    <font>
      <sz val="20"/>
      <color rgb="FFA47B3E"/>
      <name val="Sakkal Majalla"/>
    </font>
    <font>
      <b/>
      <sz val="16"/>
      <color rgb="FFA47B3E"/>
      <name val="Sakkal Majalla"/>
    </font>
    <font>
      <sz val="12"/>
      <name val="Sakkal Majalla"/>
    </font>
    <font>
      <b/>
      <sz val="10"/>
      <name val="Sakkal Majalla"/>
    </font>
    <font>
      <sz val="13"/>
      <name val="Sakkal Majalla"/>
    </font>
    <font>
      <b/>
      <sz val="12"/>
      <color indexed="8"/>
      <name val="Sakkal Majalla"/>
    </font>
    <font>
      <sz val="10"/>
      <color indexed="8"/>
      <name val="Sakkal Majalla"/>
    </font>
    <font>
      <b/>
      <sz val="18"/>
      <name val="Sakkal Majalla"/>
    </font>
    <font>
      <sz val="10"/>
      <color theme="0" tint="-0.34998626667073579"/>
      <name val="Sakkal Majalla"/>
    </font>
    <font>
      <b/>
      <sz val="16"/>
      <color indexed="8"/>
      <name val="Sakkal Majalla"/>
    </font>
    <font>
      <sz val="11"/>
      <color theme="1"/>
      <name val="Calibri"/>
      <family val="2"/>
      <charset val="178"/>
      <scheme val="minor"/>
    </font>
    <font>
      <b/>
      <sz val="22"/>
      <name val="Sakkal Majalla"/>
    </font>
    <font>
      <sz val="12"/>
      <color theme="0"/>
      <name val="Sakkal Majalla"/>
    </font>
    <font>
      <sz val="10"/>
      <color theme="0"/>
      <name val="Sakkal Majalla"/>
    </font>
    <font>
      <b/>
      <sz val="10"/>
      <color theme="0"/>
      <name val="Sakkal Majalla"/>
    </font>
    <font>
      <b/>
      <sz val="16"/>
      <color theme="0"/>
      <name val="Sakkal Majalla"/>
    </font>
    <font>
      <b/>
      <sz val="12"/>
      <color theme="0"/>
      <name val="Sakkal Majalla"/>
    </font>
    <font>
      <b/>
      <sz val="14"/>
      <color theme="0"/>
      <name val="Sakkal Majalla"/>
    </font>
    <font>
      <b/>
      <sz val="14"/>
      <color theme="0" tint="-0.34998626667073579"/>
      <name val="Sakkal Majalla"/>
    </font>
    <font>
      <sz val="14"/>
      <color theme="0" tint="-0.34998626667073579"/>
      <name val="Sakkal Majalla"/>
    </font>
    <font>
      <b/>
      <sz val="12"/>
      <color theme="0" tint="-0.34998626667073579"/>
      <name val="Sakkal Majalla"/>
    </font>
    <font>
      <sz val="11"/>
      <color theme="0" tint="-0.34998626667073579"/>
      <name val="Sakkal Majalla"/>
    </font>
    <font>
      <b/>
      <sz val="10"/>
      <color theme="0" tint="-0.34998626667073579"/>
      <name val="Sakkal Majalla"/>
    </font>
    <font>
      <sz val="12"/>
      <color theme="0" tint="-0.34998626667073579"/>
      <name val="Sakkal Majalla"/>
    </font>
    <font>
      <b/>
      <sz val="16"/>
      <color theme="0" tint="-0.34998626667073579"/>
      <name val="Sakkal Majalla"/>
    </font>
    <font>
      <sz val="16"/>
      <color theme="0" tint="-0.34998626667073579"/>
      <name val="Sakkal Majalla"/>
    </font>
    <font>
      <b/>
      <sz val="10"/>
      <color theme="1"/>
      <name val="Arial"/>
      <family val="2"/>
    </font>
    <font>
      <b/>
      <sz val="24"/>
      <name val="Sakkal Majalla"/>
    </font>
    <font>
      <sz val="10"/>
      <name val="Arial"/>
      <family val="2"/>
    </font>
    <font>
      <sz val="9"/>
      <name val="Sakkal Majalla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Sakkal Majalla"/>
    </font>
    <font>
      <sz val="20"/>
      <color rgb="FFBB8D49"/>
      <name val="Sakkal Majalla"/>
    </font>
    <font>
      <b/>
      <sz val="9"/>
      <color indexed="8"/>
      <name val="Sakkal Majalla"/>
    </font>
    <font>
      <b/>
      <sz val="8"/>
      <color indexed="8"/>
      <name val="Sakkal Majalla"/>
    </font>
    <font>
      <b/>
      <sz val="14"/>
      <color theme="0" tint="-0.249977111117893"/>
      <name val="Sakkal Majalla"/>
    </font>
    <font>
      <sz val="10"/>
      <color theme="9" tint="-0.249977111117893"/>
      <name val="Sakkal Majalla"/>
    </font>
    <font>
      <sz val="16"/>
      <color rgb="FF0070C0"/>
      <name val="Sakkal Majalla"/>
    </font>
    <font>
      <sz val="20"/>
      <name val="Sakkal Majalla"/>
    </font>
    <font>
      <sz val="14"/>
      <color theme="9" tint="-0.49998474074526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D0B182"/>
        <bgColor indexed="64"/>
      </patternFill>
    </fill>
    <fill>
      <patternFill patternType="solid">
        <fgColor rgb="FFE7D7BF"/>
        <bgColor indexed="64"/>
      </patternFill>
    </fill>
    <fill>
      <patternFill patternType="solid">
        <fgColor rgb="FFBB8D4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8">
    <xf numFmtId="0" fontId="0" fillId="0" borderId="0"/>
    <xf numFmtId="0" fontId="2" fillId="2" borderId="0" applyNumberFormat="0">
      <alignment horizontal="right"/>
    </xf>
    <xf numFmtId="0" fontId="6" fillId="0" borderId="0"/>
    <xf numFmtId="0" fontId="5" fillId="0" borderId="0"/>
    <xf numFmtId="0" fontId="6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27" fillId="0" borderId="0"/>
    <xf numFmtId="0" fontId="1" fillId="0" borderId="0"/>
    <xf numFmtId="164" fontId="45" fillId="0" borderId="0" applyFont="0" applyFill="0" applyBorder="0" applyAlignment="0" applyProtection="0"/>
    <xf numFmtId="0" fontId="27" fillId="0" borderId="0"/>
    <xf numFmtId="164" fontId="1" fillId="0" borderId="0" applyFont="0" applyFill="0" applyBorder="0" applyAlignment="0" applyProtection="0"/>
  </cellStyleXfs>
  <cellXfs count="259">
    <xf numFmtId="0" fontId="0" fillId="0" borderId="0" xfId="0"/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13" fillId="0" borderId="0" xfId="0" applyFont="1"/>
    <xf numFmtId="0" fontId="9" fillId="4" borderId="5" xfId="0" applyFont="1" applyFill="1" applyBorder="1" applyAlignment="1">
      <alignment horizontal="right"/>
    </xf>
    <xf numFmtId="0" fontId="9" fillId="4" borderId="4" xfId="0" applyFont="1" applyFill="1" applyBorder="1"/>
    <xf numFmtId="0" fontId="11" fillId="4" borderId="10" xfId="0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1" fillId="4" borderId="11" xfId="0" applyFont="1" applyFill="1" applyBorder="1" applyAlignment="1">
      <alignment horizontal="right" vertical="center"/>
    </xf>
    <xf numFmtId="0" fontId="11" fillId="4" borderId="12" xfId="0" applyFont="1" applyFill="1" applyBorder="1" applyAlignment="1">
      <alignment horizontal="right" vertical="center"/>
    </xf>
    <xf numFmtId="0" fontId="11" fillId="4" borderId="1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2" applyFont="1"/>
    <xf numFmtId="0" fontId="13" fillId="0" borderId="0" xfId="2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11" fillId="4" borderId="5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20" fillId="0" borderId="0" xfId="0" applyFont="1"/>
    <xf numFmtId="0" fontId="9" fillId="4" borderId="1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4" borderId="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 vertical="center"/>
    </xf>
    <xf numFmtId="0" fontId="9" fillId="4" borderId="3" xfId="0" applyFont="1" applyFill="1" applyBorder="1"/>
    <xf numFmtId="0" fontId="15" fillId="0" borderId="0" xfId="3" applyFont="1" applyAlignment="1">
      <alignment horizontal="center"/>
    </xf>
    <xf numFmtId="0" fontId="9" fillId="4" borderId="15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2" fillId="4" borderId="17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/>
    </xf>
    <xf numFmtId="9" fontId="9" fillId="4" borderId="16" xfId="5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8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3" borderId="0" xfId="0" applyFont="1" applyFill="1" applyAlignment="1">
      <alignment horizontal="left" vertical="center"/>
    </xf>
    <xf numFmtId="0" fontId="11" fillId="5" borderId="5" xfId="0" applyFont="1" applyFill="1" applyBorder="1" applyAlignment="1">
      <alignment horizontal="center" vertical="center" wrapText="1"/>
    </xf>
    <xf numFmtId="0" fontId="8" fillId="0" borderId="0" xfId="14" applyFont="1" applyAlignment="1">
      <alignment horizontal="center" vertical="center"/>
    </xf>
    <xf numFmtId="0" fontId="10" fillId="0" borderId="0" xfId="14" applyFont="1" applyAlignment="1">
      <alignment horizontal="center" vertical="center"/>
    </xf>
    <xf numFmtId="0" fontId="13" fillId="0" borderId="0" xfId="14" applyFont="1" applyAlignment="1">
      <alignment horizontal="center" vertical="center"/>
    </xf>
    <xf numFmtId="0" fontId="13" fillId="0" borderId="0" xfId="14" applyFont="1" applyAlignment="1">
      <alignment horizontal="center" wrapText="1"/>
    </xf>
    <xf numFmtId="0" fontId="13" fillId="0" borderId="0" xfId="14" applyFont="1" applyAlignment="1">
      <alignment horizontal="center"/>
    </xf>
    <xf numFmtId="0" fontId="13" fillId="0" borderId="0" xfId="14" applyFont="1" applyAlignment="1">
      <alignment horizontal="left" vertical="top"/>
    </xf>
    <xf numFmtId="0" fontId="13" fillId="0" borderId="0" xfId="14" applyFont="1"/>
    <xf numFmtId="0" fontId="11" fillId="4" borderId="5" xfId="14" applyFont="1" applyFill="1" applyBorder="1" applyAlignment="1">
      <alignment horizontal="left" vertical="center"/>
    </xf>
    <xf numFmtId="0" fontId="11" fillId="5" borderId="5" xfId="14" applyFont="1" applyFill="1" applyBorder="1" applyAlignment="1">
      <alignment horizontal="center" vertical="center"/>
    </xf>
    <xf numFmtId="0" fontId="9" fillId="4" borderId="5" xfId="14" applyFont="1" applyFill="1" applyBorder="1" applyAlignment="1">
      <alignment horizontal="right"/>
    </xf>
    <xf numFmtId="0" fontId="11" fillId="4" borderId="7" xfId="14" applyFont="1" applyFill="1" applyBorder="1" applyAlignment="1">
      <alignment horizontal="left" vertical="center"/>
    </xf>
    <xf numFmtId="0" fontId="11" fillId="5" borderId="7" xfId="14" applyFont="1" applyFill="1" applyBorder="1" applyAlignment="1">
      <alignment horizontal="center" vertical="center"/>
    </xf>
    <xf numFmtId="0" fontId="9" fillId="4" borderId="7" xfId="14" applyFont="1" applyFill="1" applyBorder="1" applyAlignment="1">
      <alignment horizontal="right"/>
    </xf>
    <xf numFmtId="0" fontId="11" fillId="4" borderId="4" xfId="14" applyFont="1" applyFill="1" applyBorder="1" applyAlignment="1">
      <alignment horizontal="right"/>
    </xf>
    <xf numFmtId="0" fontId="14" fillId="5" borderId="7" xfId="14" applyFont="1" applyFill="1" applyBorder="1" applyAlignment="1">
      <alignment horizontal="center" vertical="center" wrapText="1"/>
    </xf>
    <xf numFmtId="0" fontId="14" fillId="5" borderId="16" xfId="14" applyFont="1" applyFill="1" applyBorder="1" applyAlignment="1">
      <alignment horizontal="center" vertical="center" wrapText="1"/>
    </xf>
    <xf numFmtId="0" fontId="14" fillId="5" borderId="4" xfId="14" applyFont="1" applyFill="1" applyBorder="1" applyAlignment="1">
      <alignment horizontal="center" vertical="center"/>
    </xf>
    <xf numFmtId="0" fontId="9" fillId="4" borderId="4" xfId="14" applyFont="1" applyFill="1" applyBorder="1"/>
    <xf numFmtId="0" fontId="20" fillId="0" borderId="0" xfId="14" applyFont="1"/>
    <xf numFmtId="0" fontId="11" fillId="4" borderId="10" xfId="14" applyFont="1" applyFill="1" applyBorder="1" applyAlignment="1">
      <alignment horizontal="right" vertical="center"/>
    </xf>
    <xf numFmtId="0" fontId="9" fillId="3" borderId="10" xfId="14" applyFont="1" applyFill="1" applyBorder="1" applyAlignment="1">
      <alignment horizontal="center" vertical="center"/>
    </xf>
    <xf numFmtId="0" fontId="21" fillId="4" borderId="10" xfId="14" applyFont="1" applyFill="1" applyBorder="1" applyAlignment="1">
      <alignment horizontal="left" vertical="center"/>
    </xf>
    <xf numFmtId="0" fontId="13" fillId="0" borderId="0" xfId="14" applyFont="1" applyAlignment="1">
      <alignment horizontal="left" vertical="center"/>
    </xf>
    <xf numFmtId="0" fontId="11" fillId="4" borderId="11" xfId="14" applyFont="1" applyFill="1" applyBorder="1" applyAlignment="1">
      <alignment horizontal="right" vertical="center"/>
    </xf>
    <xf numFmtId="0" fontId="21" fillId="4" borderId="11" xfId="14" applyFont="1" applyFill="1" applyBorder="1" applyAlignment="1">
      <alignment horizontal="left" vertical="center"/>
    </xf>
    <xf numFmtId="0" fontId="11" fillId="4" borderId="16" xfId="14" applyFont="1" applyFill="1" applyBorder="1" applyAlignment="1">
      <alignment horizontal="center" vertical="center"/>
    </xf>
    <xf numFmtId="0" fontId="9" fillId="4" borderId="16" xfId="14" applyFont="1" applyFill="1" applyBorder="1" applyAlignment="1">
      <alignment horizontal="center" vertical="center"/>
    </xf>
    <xf numFmtId="0" fontId="20" fillId="0" borderId="0" xfId="14" applyFont="1" applyAlignment="1">
      <alignment horizontal="center" vertical="center"/>
    </xf>
    <xf numFmtId="0" fontId="9" fillId="0" borderId="2" xfId="14" applyFont="1" applyBorder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12" fillId="0" borderId="0" xfId="0" applyFont="1" applyAlignment="1">
      <alignment horizontal="left" vertical="center"/>
    </xf>
    <xf numFmtId="0" fontId="31" fillId="0" borderId="0" xfId="7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Alignment="1">
      <alignment horizontal="left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29" fillId="0" borderId="0" xfId="7" applyFont="1" applyAlignment="1">
      <alignment horizontal="center" vertical="center"/>
    </xf>
    <xf numFmtId="0" fontId="29" fillId="0" borderId="0" xfId="7" applyFont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top"/>
    </xf>
    <xf numFmtId="0" fontId="25" fillId="0" borderId="0" xfId="0" applyFont="1"/>
    <xf numFmtId="0" fontId="38" fillId="0" borderId="0" xfId="7" applyFont="1" applyAlignment="1">
      <alignment horizontal="left" vertical="center"/>
    </xf>
    <xf numFmtId="0" fontId="37" fillId="0" borderId="0" xfId="0" applyFont="1" applyAlignment="1">
      <alignment horizontal="right" vertical="center"/>
    </xf>
    <xf numFmtId="0" fontId="39" fillId="0" borderId="0" xfId="7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40" fillId="0" borderId="0" xfId="8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10" fontId="37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35" fillId="0" borderId="0" xfId="0" applyFont="1" applyAlignment="1">
      <alignment horizontal="right"/>
    </xf>
    <xf numFmtId="0" fontId="35" fillId="0" borderId="0" xfId="0" applyFont="1"/>
    <xf numFmtId="9" fontId="25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9" fontId="14" fillId="4" borderId="16" xfId="0" applyNumberFormat="1" applyFont="1" applyFill="1" applyBorder="1" applyAlignment="1">
      <alignment horizontal="center" vertical="center" readingOrder="2"/>
    </xf>
    <xf numFmtId="0" fontId="14" fillId="0" borderId="0" xfId="14" applyFont="1" applyAlignment="1">
      <alignment horizontal="center" vertical="center"/>
    </xf>
    <xf numFmtId="0" fontId="43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13" fillId="0" borderId="0" xfId="5" applyFont="1" applyFill="1" applyBorder="1"/>
    <xf numFmtId="0" fontId="13" fillId="0" borderId="0" xfId="14" applyFont="1" applyAlignment="1">
      <alignment horizontal="left"/>
    </xf>
    <xf numFmtId="0" fontId="8" fillId="5" borderId="16" xfId="0" applyFont="1" applyFill="1" applyBorder="1" applyAlignment="1">
      <alignment horizontal="center" vertical="center"/>
    </xf>
    <xf numFmtId="0" fontId="24" fillId="4" borderId="16" xfId="0" applyFont="1" applyFill="1" applyBorder="1" applyAlignment="1">
      <alignment horizontal="center" vertical="center"/>
    </xf>
    <xf numFmtId="0" fontId="24" fillId="5" borderId="16" xfId="0" applyFont="1" applyFill="1" applyBorder="1" applyAlignment="1">
      <alignment horizontal="center" vertical="center"/>
    </xf>
    <xf numFmtId="0" fontId="24" fillId="3" borderId="16" xfId="2" applyFont="1" applyFill="1" applyBorder="1" applyAlignment="1">
      <alignment horizontal="center" vertical="center"/>
    </xf>
    <xf numFmtId="9" fontId="14" fillId="4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7" fillId="8" borderId="0" xfId="0" applyFont="1" applyFill="1" applyAlignment="1">
      <alignment horizontal="center"/>
    </xf>
    <xf numFmtId="0" fontId="26" fillId="4" borderId="16" xfId="0" applyFont="1" applyFill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47" fillId="0" borderId="0" xfId="0" applyFont="1"/>
    <xf numFmtId="49" fontId="8" fillId="0" borderId="0" xfId="0" applyNumberFormat="1" applyFont="1" applyAlignment="1">
      <alignment vertical="center" readingOrder="2"/>
    </xf>
    <xf numFmtId="49" fontId="8" fillId="0" borderId="0" xfId="0" applyNumberFormat="1" applyFont="1" applyAlignment="1">
      <alignment horizontal="right" vertical="center" readingOrder="2"/>
    </xf>
    <xf numFmtId="49" fontId="24" fillId="0" borderId="0" xfId="0" applyNumberFormat="1" applyFont="1" applyAlignment="1">
      <alignment vertical="center" readingOrder="2"/>
    </xf>
    <xf numFmtId="0" fontId="11" fillId="5" borderId="7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" xfId="4" applyFont="1" applyFill="1" applyBorder="1" applyAlignment="1">
      <alignment horizontal="center" vertical="center" textRotation="90"/>
    </xf>
    <xf numFmtId="0" fontId="11" fillId="5" borderId="4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left" vertical="center"/>
    </xf>
    <xf numFmtId="0" fontId="51" fillId="5" borderId="4" xfId="0" applyFont="1" applyFill="1" applyBorder="1" applyAlignment="1">
      <alignment horizontal="center" vertical="center" wrapText="1"/>
    </xf>
    <xf numFmtId="0" fontId="51" fillId="5" borderId="7" xfId="0" applyFont="1" applyFill="1" applyBorder="1" applyAlignment="1">
      <alignment horizontal="center" vertical="center" wrapText="1"/>
    </xf>
    <xf numFmtId="0" fontId="52" fillId="5" borderId="7" xfId="0" applyFont="1" applyFill="1" applyBorder="1" applyAlignment="1">
      <alignment horizontal="center" vertical="center" wrapText="1"/>
    </xf>
    <xf numFmtId="0" fontId="46" fillId="0" borderId="0" xfId="0" applyFont="1"/>
    <xf numFmtId="0" fontId="22" fillId="4" borderId="16" xfId="0" applyFont="1" applyFill="1" applyBorder="1" applyAlignment="1">
      <alignment horizontal="center" vertical="center"/>
    </xf>
    <xf numFmtId="0" fontId="51" fillId="4" borderId="16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right" vertical="center"/>
    </xf>
    <xf numFmtId="0" fontId="14" fillId="4" borderId="16" xfId="0" applyFont="1" applyFill="1" applyBorder="1" applyAlignment="1">
      <alignment horizontal="right" vertical="center"/>
    </xf>
    <xf numFmtId="0" fontId="53" fillId="0" borderId="0" xfId="0" applyFont="1" applyAlignment="1">
      <alignment horizontal="center" vertical="center" wrapText="1"/>
    </xf>
    <xf numFmtId="0" fontId="9" fillId="4" borderId="16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/>
    </xf>
    <xf numFmtId="9" fontId="9" fillId="4" borderId="1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right" vertical="center"/>
    </xf>
    <xf numFmtId="0" fontId="38" fillId="0" borderId="0" xfId="7" applyFont="1" applyAlignment="1">
      <alignment horizontal="left" vertical="center"/>
    </xf>
    <xf numFmtId="0" fontId="9" fillId="4" borderId="16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1" fillId="4" borderId="16" xfId="0" applyFont="1" applyFill="1" applyBorder="1" applyAlignment="1">
      <alignment horizontal="right" vertical="center"/>
    </xf>
    <xf numFmtId="9" fontId="14" fillId="3" borderId="16" xfId="5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left" vertical="center"/>
    </xf>
    <xf numFmtId="167" fontId="12" fillId="3" borderId="16" xfId="15" applyNumberFormat="1" applyFont="1" applyFill="1" applyBorder="1" applyAlignment="1">
      <alignment horizontal="center" vertical="center" wrapText="1" shrinkToFit="1"/>
    </xf>
    <xf numFmtId="167" fontId="9" fillId="4" borderId="16" xfId="15" applyNumberFormat="1" applyFont="1" applyFill="1" applyBorder="1" applyAlignment="1">
      <alignment horizontal="center" vertical="center" wrapText="1" shrinkToFit="1"/>
    </xf>
    <xf numFmtId="0" fontId="19" fillId="4" borderId="16" xfId="7" applyFont="1" applyFill="1" applyBorder="1" applyAlignment="1">
      <alignment vertical="center"/>
    </xf>
    <xf numFmtId="0" fontId="54" fillId="0" borderId="0" xfId="0" applyFont="1"/>
    <xf numFmtId="0" fontId="14" fillId="4" borderId="13" xfId="0" applyFont="1" applyFill="1" applyBorder="1" applyAlignment="1"/>
    <xf numFmtId="0" fontId="14" fillId="4" borderId="14" xfId="0" applyFont="1" applyFill="1" applyBorder="1" applyAlignment="1"/>
    <xf numFmtId="0" fontId="14" fillId="4" borderId="1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right" vertical="center"/>
    </xf>
    <xf numFmtId="167" fontId="12" fillId="3" borderId="10" xfId="15" applyNumberFormat="1" applyFont="1" applyFill="1" applyBorder="1" applyAlignment="1">
      <alignment horizontal="center" vertical="center" wrapText="1" shrinkToFit="1"/>
    </xf>
    <xf numFmtId="0" fontId="14" fillId="4" borderId="16" xfId="0" applyFont="1" applyFill="1" applyBorder="1" applyAlignment="1">
      <alignment vertical="center"/>
    </xf>
    <xf numFmtId="168" fontId="9" fillId="3" borderId="16" xfId="0" applyNumberFormat="1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vertical="center"/>
    </xf>
    <xf numFmtId="167" fontId="9" fillId="3" borderId="16" xfId="15" applyNumberFormat="1" applyFont="1" applyFill="1" applyBorder="1" applyAlignment="1">
      <alignment horizontal="center" vertical="center" wrapText="1" shrinkToFit="1"/>
    </xf>
    <xf numFmtId="167" fontId="12" fillId="0" borderId="10" xfId="15" applyNumberFormat="1" applyFont="1" applyBorder="1" applyAlignment="1">
      <alignment horizontal="center" vertical="center" wrapText="1" shrinkToFit="1"/>
    </xf>
    <xf numFmtId="0" fontId="19" fillId="9" borderId="16" xfId="7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right" vertical="center"/>
    </xf>
    <xf numFmtId="0" fontId="44" fillId="0" borderId="0" xfId="0" applyFont="1" applyAlignment="1">
      <alignment horizontal="center" vertical="center" wrapText="1"/>
    </xf>
    <xf numFmtId="0" fontId="49" fillId="4" borderId="16" xfId="0" applyFont="1" applyFill="1" applyBorder="1" applyAlignment="1">
      <alignment horizontal="center" vertical="center"/>
    </xf>
    <xf numFmtId="0" fontId="49" fillId="4" borderId="5" xfId="0" applyFont="1" applyFill="1" applyBorder="1" applyAlignment="1">
      <alignment horizontal="center" vertical="center"/>
    </xf>
    <xf numFmtId="0" fontId="49" fillId="4" borderId="7" xfId="0" applyFont="1" applyFill="1" applyBorder="1" applyAlignment="1">
      <alignment horizontal="center" vertical="center"/>
    </xf>
    <xf numFmtId="0" fontId="49" fillId="4" borderId="4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3" xfId="4" applyFont="1" applyFill="1" applyBorder="1" applyAlignment="1">
      <alignment horizontal="center" vertical="center" textRotation="90"/>
    </xf>
    <xf numFmtId="0" fontId="8" fillId="4" borderId="6" xfId="4" applyFont="1" applyFill="1" applyBorder="1" applyAlignment="1">
      <alignment horizontal="center" vertical="center" textRotation="90"/>
    </xf>
    <xf numFmtId="0" fontId="8" fillId="4" borderId="1" xfId="4" applyFont="1" applyFill="1" applyBorder="1" applyAlignment="1">
      <alignment horizontal="center" vertical="center" textRotation="90"/>
    </xf>
    <xf numFmtId="0" fontId="9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5" borderId="0" xfId="0" applyFont="1" applyFill="1" applyAlignment="1">
      <alignment horizontal="center" wrapText="1"/>
    </xf>
    <xf numFmtId="0" fontId="9" fillId="0" borderId="0" xfId="14" applyFont="1" applyAlignment="1">
      <alignment horizontal="left" vertical="center"/>
    </xf>
    <xf numFmtId="0" fontId="14" fillId="5" borderId="6" xfId="14" applyFont="1" applyFill="1" applyBorder="1" applyAlignment="1">
      <alignment horizontal="center" vertical="center" wrapText="1"/>
    </xf>
    <xf numFmtId="0" fontId="14" fillId="5" borderId="9" xfId="14" applyFont="1" applyFill="1" applyBorder="1" applyAlignment="1">
      <alignment horizontal="center" vertical="center" wrapText="1"/>
    </xf>
    <xf numFmtId="0" fontId="11" fillId="5" borderId="16" xfId="14" applyFont="1" applyFill="1" applyBorder="1" applyAlignment="1">
      <alignment horizontal="center" vertical="center" wrapText="1"/>
    </xf>
    <xf numFmtId="0" fontId="11" fillId="5" borderId="16" xfId="14" applyFont="1" applyFill="1" applyBorder="1" applyAlignment="1">
      <alignment horizontal="center" vertical="center"/>
    </xf>
    <xf numFmtId="0" fontId="8" fillId="5" borderId="0" xfId="14" applyFont="1" applyFill="1" applyAlignment="1">
      <alignment horizontal="center" vertical="center"/>
    </xf>
    <xf numFmtId="0" fontId="19" fillId="0" borderId="0" xfId="14" applyFont="1" applyAlignment="1">
      <alignment horizontal="center" vertical="center"/>
    </xf>
    <xf numFmtId="0" fontId="9" fillId="0" borderId="0" xfId="14" applyFont="1" applyAlignment="1">
      <alignment horizontal="center" vertical="center" wrapText="1"/>
    </xf>
    <xf numFmtId="0" fontId="9" fillId="0" borderId="0" xfId="14" applyFont="1" applyAlignment="1">
      <alignment horizontal="center" vertical="center"/>
    </xf>
    <xf numFmtId="0" fontId="9" fillId="0" borderId="2" xfId="14" applyFont="1" applyBorder="1" applyAlignment="1">
      <alignment horizontal="left" vertical="center"/>
    </xf>
    <xf numFmtId="0" fontId="11" fillId="5" borderId="13" xfId="14" applyFont="1" applyFill="1" applyBorder="1" applyAlignment="1">
      <alignment horizontal="center" vertical="center"/>
    </xf>
    <xf numFmtId="0" fontId="11" fillId="5" borderId="8" xfId="14" applyFont="1" applyFill="1" applyBorder="1" applyAlignment="1">
      <alignment horizontal="center" vertical="center"/>
    </xf>
    <xf numFmtId="0" fontId="8" fillId="0" borderId="0" xfId="14" applyFont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17" fillId="6" borderId="0" xfId="2" applyFont="1" applyFill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50" fillId="0" borderId="0" xfId="2" applyFont="1" applyAlignment="1">
      <alignment horizontal="center" wrapText="1"/>
    </xf>
    <xf numFmtId="168" fontId="12" fillId="3" borderId="16" xfId="0" applyNumberFormat="1" applyFont="1" applyFill="1" applyBorder="1" applyAlignment="1">
      <alignment horizontal="center" vertical="center"/>
    </xf>
    <xf numFmtId="0" fontId="19" fillId="4" borderId="16" xfId="7" applyFont="1" applyFill="1" applyBorder="1" applyAlignment="1">
      <alignment horizontal="left" vertical="center"/>
    </xf>
    <xf numFmtId="0" fontId="22" fillId="4" borderId="16" xfId="0" applyFont="1" applyFill="1" applyBorder="1" applyAlignment="1">
      <alignment vertical="center"/>
    </xf>
    <xf numFmtId="0" fontId="11" fillId="4" borderId="16" xfId="0" applyFont="1" applyFill="1" applyBorder="1" applyAlignment="1">
      <alignment vertical="center"/>
    </xf>
    <xf numFmtId="167" fontId="0" fillId="0" borderId="16" xfId="15" applyNumberFormat="1" applyFont="1" applyBorder="1" applyAlignment="1">
      <alignment horizontal="center" vertical="center" wrapText="1" shrinkToFit="1"/>
    </xf>
    <xf numFmtId="0" fontId="22" fillId="4" borderId="16" xfId="0" applyFont="1" applyFill="1" applyBorder="1" applyAlignment="1">
      <alignment horizontal="right" vertical="center"/>
    </xf>
    <xf numFmtId="0" fontId="10" fillId="0" borderId="0" xfId="0" applyFont="1"/>
    <xf numFmtId="0" fontId="55" fillId="11" borderId="0" xfId="0" applyFont="1" applyFill="1"/>
    <xf numFmtId="0" fontId="55" fillId="0" borderId="0" xfId="0" applyFont="1"/>
    <xf numFmtId="0" fontId="56" fillId="0" borderId="0" xfId="0" applyFont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4" borderId="18" xfId="7" applyFont="1" applyFill="1" applyBorder="1" applyAlignment="1">
      <alignment horizontal="center" vertical="center"/>
    </xf>
    <xf numFmtId="0" fontId="8" fillId="4" borderId="15" xfId="7" applyFont="1" applyFill="1" applyBorder="1" applyAlignment="1">
      <alignment horizontal="center" vertical="center"/>
    </xf>
    <xf numFmtId="167" fontId="24" fillId="0" borderId="16" xfId="15" applyNumberFormat="1" applyFont="1" applyFill="1" applyBorder="1" applyAlignment="1">
      <alignment horizontal="center" vertical="center" wrapText="1" shrinkToFit="1"/>
    </xf>
    <xf numFmtId="167" fontId="24" fillId="5" borderId="16" xfId="15" applyNumberFormat="1" applyFont="1" applyFill="1" applyBorder="1" applyAlignment="1">
      <alignment horizontal="center" vertical="center" wrapText="1" shrinkToFit="1"/>
    </xf>
    <xf numFmtId="167" fontId="24" fillId="4" borderId="16" xfId="15" applyNumberFormat="1" applyFont="1" applyFill="1" applyBorder="1" applyAlignment="1">
      <alignment horizontal="center" vertical="center" wrapText="1" shrinkToFit="1"/>
    </xf>
    <xf numFmtId="0" fontId="44" fillId="5" borderId="0" xfId="0" applyFont="1" applyFill="1" applyAlignment="1">
      <alignment horizontal="center" vertical="center" wrapText="1"/>
    </xf>
    <xf numFmtId="0" fontId="11" fillId="4" borderId="10" xfId="0" applyFont="1" applyFill="1" applyBorder="1" applyAlignment="1">
      <alignment vertical="center"/>
    </xf>
    <xf numFmtId="0" fontId="11" fillId="4" borderId="1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51" fillId="4" borderId="5" xfId="0" applyFont="1" applyFill="1" applyBorder="1" applyAlignment="1">
      <alignment vertical="center" wrapText="1"/>
    </xf>
    <xf numFmtId="0" fontId="22" fillId="4" borderId="5" xfId="0" applyFont="1" applyFill="1" applyBorder="1" applyAlignment="1">
      <alignment vertical="center" wrapText="1"/>
    </xf>
    <xf numFmtId="0" fontId="51" fillId="4" borderId="5" xfId="0" applyFont="1" applyFill="1" applyBorder="1" applyAlignment="1">
      <alignment horizontal="right" vertical="center" wrapText="1"/>
    </xf>
    <xf numFmtId="0" fontId="57" fillId="10" borderId="16" xfId="0" applyFont="1" applyFill="1" applyBorder="1" applyAlignment="1">
      <alignment horizontal="center" vertical="center"/>
    </xf>
    <xf numFmtId="167" fontId="8" fillId="4" borderId="16" xfId="15" applyNumberFormat="1" applyFont="1" applyFill="1" applyBorder="1" applyAlignment="1">
      <alignment horizontal="center" vertical="center" wrapText="1" shrinkToFit="1"/>
    </xf>
  </cellXfs>
  <cellStyles count="18">
    <cellStyle name="Comma" xfId="15" builtinId="3"/>
    <cellStyle name="Comma 2" xfId="17" xr:uid="{00000000-0005-0000-0000-000001000000}"/>
    <cellStyle name="MS_Arabic" xfId="1" xr:uid="{00000000-0005-0000-0000-000002000000}"/>
    <cellStyle name="Normal" xfId="0" builtinId="0"/>
    <cellStyle name="Normal 15" xfId="16" xr:uid="{00000000-0005-0000-0000-000004000000}"/>
    <cellStyle name="Normal 2" xfId="2" xr:uid="{00000000-0005-0000-0000-000005000000}"/>
    <cellStyle name="Normal 2 2" xfId="14" xr:uid="{00000000-0005-0000-0000-000006000000}"/>
    <cellStyle name="Normal 3" xfId="13" xr:uid="{00000000-0005-0000-0000-000007000000}"/>
    <cellStyle name="Normal_ARABEDU4" xfId="3" xr:uid="{00000000-0005-0000-0000-000008000000}"/>
    <cellStyle name="Normal_ورقة1_1" xfId="4" xr:uid="{00000000-0005-0000-0000-000009000000}"/>
    <cellStyle name="Percent" xfId="5" builtinId="5"/>
    <cellStyle name="عادي_4Assist" xfId="6" xr:uid="{00000000-0005-0000-0000-00000B000000}"/>
    <cellStyle name="عادي_بيانات الطلاب المعاقين2000" xfId="7" xr:uid="{00000000-0005-0000-0000-00000D000000}"/>
    <cellStyle name="عادي_مراكز المعاقين 2000" xfId="8" xr:uid="{00000000-0005-0000-0000-00000F000000}"/>
    <cellStyle name="عملة [0]_4Assist" xfId="9" xr:uid="{00000000-0005-0000-0000-000010000000}"/>
    <cellStyle name="عملة_4Assist" xfId="10" xr:uid="{00000000-0005-0000-0000-000011000000}"/>
    <cellStyle name="فاصلة [0]_SHDA" xfId="11" xr:uid="{00000000-0005-0000-0000-000012000000}"/>
    <cellStyle name="فاصلة_SHDA" xfId="12" xr:uid="{00000000-0005-0000-0000-000013000000}"/>
  </cellStyles>
  <dxfs count="0"/>
  <tableStyles count="0" defaultTableStyle="TableStyleMedium9" defaultPivotStyle="PivotStyleLight16"/>
  <colors>
    <mruColors>
      <color rgb="FFE7D7BF"/>
      <color rgb="FFD0B182"/>
      <color rgb="FFDAC29E"/>
      <color rgb="FFC8A46E"/>
      <color rgb="FFBB8D49"/>
      <color rgb="FF988D56"/>
      <color rgb="FFB595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070851859225344"/>
          <c:y val="0.11958781262657382"/>
          <c:w val="0.33824360881123305"/>
          <c:h val="0.86188449809325274"/>
        </c:manualLayout>
      </c:layout>
      <c:pieChart>
        <c:varyColors val="1"/>
        <c:ser>
          <c:idx val="0"/>
          <c:order val="0"/>
          <c:explosion val="7"/>
          <c:dLbls>
            <c:dLbl>
              <c:idx val="0"/>
              <c:layout>
                <c:manualLayout>
                  <c:x val="0.14529577017614398"/>
                  <c:y val="0.211609686175160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51-4D27-96B3-2F1917818935}"/>
                </c:ext>
              </c:extLst>
            </c:dLbl>
            <c:dLbl>
              <c:idx val="1"/>
              <c:layout>
                <c:manualLayout>
                  <c:x val="2.0093192230771134E-2"/>
                  <c:y val="-3.8872338783241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1E-4451-95B3-4CC6AA822EE1}"/>
                </c:ext>
              </c:extLst>
            </c:dLbl>
            <c:dLbl>
              <c:idx val="3"/>
              <c:layout>
                <c:manualLayout>
                  <c:x val="-0.14562767688480746"/>
                  <c:y val="0.3871820590651358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51-4D27-96B3-2F1917818935}"/>
                </c:ext>
              </c:extLst>
            </c:dLbl>
            <c:dLbl>
              <c:idx val="4"/>
              <c:layout>
                <c:manualLayout>
                  <c:x val="-0.13947086780423232"/>
                  <c:y val="0.326887359499909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51-4D27-96B3-2F1917818935}"/>
                </c:ext>
              </c:extLst>
            </c:dLbl>
            <c:dLbl>
              <c:idx val="5"/>
              <c:layout>
                <c:manualLayout>
                  <c:x val="-0.14121758863476375"/>
                  <c:y val="0.2581591357779608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51-4D27-96B3-2F1917818935}"/>
                </c:ext>
              </c:extLst>
            </c:dLbl>
            <c:dLbl>
              <c:idx val="6"/>
              <c:layout>
                <c:manualLayout>
                  <c:x val="-0.18407924852866359"/>
                  <c:y val="0.287451888232201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51-4D27-96B3-2F1917818935}"/>
                </c:ext>
              </c:extLst>
            </c:dLbl>
            <c:dLbl>
              <c:idx val="7"/>
              <c:layout>
                <c:manualLayout>
                  <c:x val="-0.24575918097015167"/>
                  <c:y val="5.42015149469513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51-4D27-96B3-2F1917818935}"/>
                </c:ext>
              </c:extLst>
            </c:dLbl>
            <c:dLbl>
              <c:idx val="8"/>
              <c:layout>
                <c:manualLayout>
                  <c:x val="0.15584780597486855"/>
                  <c:y val="-9.7651665118050793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1E-4451-95B3-4CC6AA822EE1}"/>
                </c:ext>
              </c:extLst>
            </c:dLbl>
            <c:dLbl>
              <c:idx val="9"/>
              <c:layout>
                <c:manualLayout>
                  <c:x val="0.23140682273307492"/>
                  <c:y val="7.74507809348087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314523128250567"/>
                      <c:h val="0.125609245330213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B1E-4451-95B3-4CC6AA822EE1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'7'!$B$8:$B$14</c:f>
              <c:strCache>
                <c:ptCount val="7"/>
                <c:pt idx="0">
                  <c:v>الإعاقة الذهنية intellectual disability</c:v>
                </c:pt>
                <c:pt idx="1">
                  <c:v>التوحد autism</c:v>
                </c:pt>
                <c:pt idx="2">
                  <c:v>الإعاقة السمعيةhearing disability</c:v>
                </c:pt>
                <c:pt idx="3">
                  <c:v>الإعاقة الجسديةphysical disability</c:v>
                </c:pt>
                <c:pt idx="4">
                  <c:v>الإعاقة البصريةvisual disability</c:v>
                </c:pt>
                <c:pt idx="5">
                  <c:v>متعدد الإعاقةmulti disability</c:v>
                </c:pt>
                <c:pt idx="6">
                  <c:v>تأخر نمائيdevelopmental delay</c:v>
                </c:pt>
              </c:strCache>
            </c:strRef>
          </c:cat>
          <c:val>
            <c:numRef>
              <c:f>'7'!$AA$8:$AA$14</c:f>
              <c:numCache>
                <c:formatCode>General</c:formatCode>
                <c:ptCount val="7"/>
                <c:pt idx="0">
                  <c:v>2661</c:v>
                </c:pt>
                <c:pt idx="1">
                  <c:v>2257</c:v>
                </c:pt>
                <c:pt idx="2">
                  <c:v>148</c:v>
                </c:pt>
                <c:pt idx="3">
                  <c:v>74</c:v>
                </c:pt>
                <c:pt idx="4">
                  <c:v>8</c:v>
                </c:pt>
                <c:pt idx="5">
                  <c:v>850</c:v>
                </c:pt>
                <c:pt idx="6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51-4D27-96B3-2F1917818935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'7'!$B$8:$B$14</c:f>
              <c:strCache>
                <c:ptCount val="7"/>
                <c:pt idx="0">
                  <c:v>الإعاقة الذهنية intellectual disability</c:v>
                </c:pt>
                <c:pt idx="1">
                  <c:v>التوحد autism</c:v>
                </c:pt>
                <c:pt idx="2">
                  <c:v>الإعاقة السمعيةhearing disability</c:v>
                </c:pt>
                <c:pt idx="3">
                  <c:v>الإعاقة الجسديةphysical disability</c:v>
                </c:pt>
                <c:pt idx="4">
                  <c:v>الإعاقة البصريةvisual disability</c:v>
                </c:pt>
                <c:pt idx="5">
                  <c:v>متعدد الإعاقةmulti disability</c:v>
                </c:pt>
                <c:pt idx="6">
                  <c:v>تأخر نمائيdevelopmental delay</c:v>
                </c:pt>
              </c:strCache>
            </c:strRef>
          </c:cat>
          <c:val>
            <c:numRef>
              <c:f>'7'!$X$8:$X$14</c:f>
              <c:numCache>
                <c:formatCode>General</c:formatCode>
                <c:ptCount val="7"/>
                <c:pt idx="0">
                  <c:v>1657</c:v>
                </c:pt>
                <c:pt idx="1">
                  <c:v>658</c:v>
                </c:pt>
                <c:pt idx="2">
                  <c:v>129</c:v>
                </c:pt>
                <c:pt idx="3">
                  <c:v>28</c:v>
                </c:pt>
                <c:pt idx="4">
                  <c:v>7</c:v>
                </c:pt>
                <c:pt idx="5">
                  <c:v>500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51-4D27-96B3-2F1917818935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'7'!$B$8:$B$14</c:f>
              <c:strCache>
                <c:ptCount val="7"/>
                <c:pt idx="0">
                  <c:v>الإعاقة الذهنية intellectual disability</c:v>
                </c:pt>
                <c:pt idx="1">
                  <c:v>التوحد autism</c:v>
                </c:pt>
                <c:pt idx="2">
                  <c:v>الإعاقة السمعيةhearing disability</c:v>
                </c:pt>
                <c:pt idx="3">
                  <c:v>الإعاقة الجسديةphysical disability</c:v>
                </c:pt>
                <c:pt idx="4">
                  <c:v>الإعاقة البصريةvisual disability</c:v>
                </c:pt>
                <c:pt idx="5">
                  <c:v>متعدد الإعاقةmulti disability</c:v>
                </c:pt>
                <c:pt idx="6">
                  <c:v>تأخر نمائيdevelopmental delay</c:v>
                </c:pt>
              </c:strCache>
            </c:strRef>
          </c:cat>
          <c:val>
            <c:numRef>
              <c:f>'7'!$Z$8:$Z$14</c:f>
              <c:numCache>
                <c:formatCode>General</c:formatCode>
                <c:ptCount val="7"/>
                <c:pt idx="0">
                  <c:v>384</c:v>
                </c:pt>
                <c:pt idx="1">
                  <c:v>749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92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51-4D27-96B3-2F1917818935}"/>
            </c:ext>
          </c:extLst>
        </c:ser>
        <c:ser>
          <c:idx val="3"/>
          <c:order val="3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'7'!$B$8:$B$14</c:f>
              <c:strCache>
                <c:ptCount val="7"/>
                <c:pt idx="0">
                  <c:v>الإعاقة الذهنية intellectual disability</c:v>
                </c:pt>
                <c:pt idx="1">
                  <c:v>التوحد autism</c:v>
                </c:pt>
                <c:pt idx="2">
                  <c:v>الإعاقة السمعيةhearing disability</c:v>
                </c:pt>
                <c:pt idx="3">
                  <c:v>الإعاقة الجسديةphysical disability</c:v>
                </c:pt>
                <c:pt idx="4">
                  <c:v>الإعاقة البصريةvisual disability</c:v>
                </c:pt>
                <c:pt idx="5">
                  <c:v>متعدد الإعاقةmulti disability</c:v>
                </c:pt>
                <c:pt idx="6">
                  <c:v>تأخر نمائيdevelopmental delay</c:v>
                </c:pt>
              </c:strCache>
            </c:strRef>
          </c:cat>
          <c:val>
            <c:numRef>
              <c:f>'12'!#REF!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51-4D27-96B3-2F1917818935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 sz="2000">
          <a:latin typeface="Sakkal Majalla" panose="02000000000000000000" pitchFamily="2" charset="-78"/>
          <a:cs typeface="Sakkal Majalla" panose="020000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horzBri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ar-AE" sz="3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'3'!$S$6:$T$7</c:f>
              <c:multiLvlStrCache>
                <c:ptCount val="2"/>
                <c:lvl>
                  <c:pt idx="0">
                    <c:v>حكومي اتحادي</c:v>
                  </c:pt>
                  <c:pt idx="1">
                    <c:v>قطاع خاص</c:v>
                  </c:pt>
                </c:lvl>
                <c:lvl>
                  <c:pt idx="0">
                    <c:v>Federal Government</c:v>
                  </c:pt>
                  <c:pt idx="1">
                    <c:v>Private Sector</c:v>
                  </c:pt>
                </c:lvl>
              </c:multiLvlStrCache>
            </c:multiLvlStrRef>
          </c:cat>
          <c:val>
            <c:numRef>
              <c:f>'5'!#REF!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3-4E72-B27C-7DCF5DED8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36586352"/>
        <c:axId val="-736589072"/>
      </c:barChart>
      <c:catAx>
        <c:axId val="-73658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ar-AE"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736589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3658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ar-AE"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73658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11" r="0.75000000000000311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E7D7BF"/>
              </a:solidFill>
            </c:spPr>
            <c:extLst>
              <c:ext xmlns:c16="http://schemas.microsoft.com/office/drawing/2014/chart" uri="{C3380CC4-5D6E-409C-BE32-E72D297353CC}">
                <c16:uniqueId val="{00000001-8862-41E8-86FE-5C86A49556E8}"/>
              </c:ext>
            </c:extLst>
          </c:dPt>
          <c:dPt>
            <c:idx val="1"/>
            <c:bubble3D val="0"/>
            <c:spPr>
              <a:solidFill>
                <a:srgbClr val="BB8D49"/>
              </a:solidFill>
            </c:spPr>
            <c:extLst>
              <c:ext xmlns:c16="http://schemas.microsoft.com/office/drawing/2014/chart" uri="{C3380CC4-5D6E-409C-BE32-E72D297353CC}">
                <c16:uniqueId val="{00000003-8862-41E8-86FE-5C86A49556E8}"/>
              </c:ext>
            </c:extLst>
          </c:dPt>
          <c:dPt>
            <c:idx val="2"/>
            <c:bubble3D val="0"/>
            <c:spPr>
              <a:solidFill>
                <a:srgbClr val="D0B182"/>
              </a:solidFill>
            </c:spPr>
            <c:extLst>
              <c:ext xmlns:c16="http://schemas.microsoft.com/office/drawing/2014/chart" uri="{C3380CC4-5D6E-409C-BE32-E72D297353CC}">
                <c16:uniqueId val="{00000005-8862-41E8-86FE-5C86A49556E8}"/>
              </c:ext>
            </c:extLst>
          </c:dPt>
          <c:dLbls>
            <c:dLbl>
              <c:idx val="0"/>
              <c:layout>
                <c:manualLayout>
                  <c:x val="6.0319010804436831E-3"/>
                  <c:y val="3.87749258615400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62-41E8-86FE-5C86A49556E8}"/>
                </c:ext>
              </c:extLst>
            </c:dLbl>
            <c:dLbl>
              <c:idx val="1"/>
              <c:layout>
                <c:manualLayout>
                  <c:x val="4.0059716734696434E-3"/>
                  <c:y val="-1.5583372028308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62-41E8-86FE-5C86A49556E8}"/>
                </c:ext>
              </c:extLst>
            </c:dLbl>
            <c:dLbl>
              <c:idx val="2"/>
              <c:layout>
                <c:manualLayout>
                  <c:x val="-8.1487922935502957E-2"/>
                  <c:y val="-3.57142857142857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62-41E8-86FE-5C86A49556E8}"/>
                </c:ext>
              </c:extLst>
            </c:dLbl>
            <c:dLbl>
              <c:idx val="3"/>
              <c:layout>
                <c:manualLayout>
                  <c:x val="3.5206340508495372E-3"/>
                  <c:y val="-4.71735351262910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62-41E8-86FE-5C86A49556E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'3'!$A$6:$A$9</c:f>
              <c:strCache>
                <c:ptCount val="4"/>
                <c:pt idx="0">
                  <c:v>حكومي اتحادي</c:v>
                </c:pt>
                <c:pt idx="1">
                  <c:v>حكومي محلي</c:v>
                </c:pt>
                <c:pt idx="2">
                  <c:v>شبه حكومي محلي</c:v>
                </c:pt>
                <c:pt idx="3">
                  <c:v>قطاع خاص</c:v>
                </c:pt>
              </c:strCache>
            </c:strRef>
          </c:cat>
          <c:val>
            <c:numRef>
              <c:f>'3'!$D$6:$D$9</c:f>
              <c:numCache>
                <c:formatCode>_(* #,##0_);_(* \(#,##0\);_(* "-"??_);_(@_)</c:formatCode>
                <c:ptCount val="4"/>
                <c:pt idx="0">
                  <c:v>980</c:v>
                </c:pt>
                <c:pt idx="1">
                  <c:v>2984</c:v>
                </c:pt>
                <c:pt idx="2">
                  <c:v>938</c:v>
                </c:pt>
                <c:pt idx="3">
                  <c:v>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62-41E8-86FE-5C86A4955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Sakkal Majalla" panose="02000000000000000000" pitchFamily="2" charset="-78"/>
          <a:ea typeface="Calibri"/>
          <a:cs typeface="Sakkal Majalla" panose="02000000000000000000" pitchFamily="2" charset="-78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18600953895068"/>
          <c:y val="7.0110827431005412E-2"/>
          <c:w val="0.85850556438791736"/>
          <c:h val="0.56669126691266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'2'!$B$4:$B$5</c:f>
              <c:strCache>
                <c:ptCount val="2"/>
                <c:pt idx="0">
                  <c:v>ذكور</c:v>
                </c:pt>
                <c:pt idx="1">
                  <c:v>Male</c:v>
                </c:pt>
              </c:strCache>
            </c:strRef>
          </c:tx>
          <c:spPr>
            <a:solidFill>
              <a:srgbClr val="D0B182"/>
            </a:solidFill>
          </c:spPr>
          <c:invertIfNegative val="0"/>
          <c:dLbls>
            <c:dLbl>
              <c:idx val="0"/>
              <c:layout>
                <c:manualLayout>
                  <c:x val="1.3628264670413721E-3"/>
                  <c:y val="8.2471270870690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03-4389-A492-4D94B581B32B}"/>
                </c:ext>
              </c:extLst>
            </c:dLbl>
            <c:dLbl>
              <c:idx val="1"/>
              <c:layout>
                <c:manualLayout>
                  <c:x val="1.3628264670413981E-3"/>
                  <c:y val="-7.25113605741588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03-4389-A492-4D94B581B32B}"/>
                </c:ext>
              </c:extLst>
            </c:dLbl>
            <c:dLbl>
              <c:idx val="2"/>
              <c:layout>
                <c:manualLayout>
                  <c:x val="1.3628264670413647E-3"/>
                  <c:y val="4.7416680447696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03-4389-A492-4D94B581B32B}"/>
                </c:ext>
              </c:extLst>
            </c:dLbl>
            <c:dLbl>
              <c:idx val="3"/>
              <c:layout>
                <c:manualLayout>
                  <c:x val="1.3628264670414445E-3"/>
                  <c:y val="-5.4522015870036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03-4389-A492-4D94B581B32B}"/>
                </c:ext>
              </c:extLst>
            </c:dLbl>
            <c:dLbl>
              <c:idx val="4"/>
              <c:layout>
                <c:manualLayout>
                  <c:x val="1.3628264670414141E-3"/>
                  <c:y val="-5.98726834955750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03-4389-A492-4D94B581B32B}"/>
                </c:ext>
              </c:extLst>
            </c:dLbl>
            <c:dLbl>
              <c:idx val="5"/>
              <c:layout>
                <c:manualLayout>
                  <c:x val="1.3628264670413821E-3"/>
                  <c:y val="9.593253484339946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03-4389-A492-4D94B581B3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ar-AE" sz="11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Calibri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'2'!$B$6:$B$12</c:f>
              <c:numCache>
                <c:formatCode>_(* #,##0_);_(* \(#,##0\);_(* "-"??_);_(@_)</c:formatCode>
                <c:ptCount val="7"/>
                <c:pt idx="0">
                  <c:v>1902</c:v>
                </c:pt>
                <c:pt idx="1">
                  <c:v>837</c:v>
                </c:pt>
                <c:pt idx="2">
                  <c:v>819</c:v>
                </c:pt>
                <c:pt idx="3">
                  <c:v>106</c:v>
                </c:pt>
                <c:pt idx="4">
                  <c:v>64</c:v>
                </c:pt>
                <c:pt idx="5">
                  <c:v>223</c:v>
                </c:pt>
                <c:pt idx="6">
                  <c:v>154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BF03-4389-A492-4D94B581B32B}"/>
            </c:ext>
          </c:extLst>
        </c:ser>
        <c:ser>
          <c:idx val="1"/>
          <c:order val="1"/>
          <c:tx>
            <c:strRef>
              <c:f>'2'!$C$4:$C$5</c:f>
              <c:strCache>
                <c:ptCount val="2"/>
                <c:pt idx="0">
                  <c:v>إناث</c:v>
                </c:pt>
                <c:pt idx="1">
                  <c:v>Female</c:v>
                </c:pt>
              </c:strCache>
            </c:strRef>
          </c:tx>
          <c:spPr>
            <a:solidFill>
              <a:srgbClr val="E7D7BF"/>
            </a:solidFill>
          </c:spPr>
          <c:invertIfNegative val="0"/>
          <c:dLbls>
            <c:dLbl>
              <c:idx val="0"/>
              <c:layout>
                <c:manualLayout>
                  <c:x val="4.9966409206798805E-3"/>
                  <c:y val="4.7875547521480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03-4389-A492-4D94B581B32B}"/>
                </c:ext>
              </c:extLst>
            </c:dLbl>
            <c:dLbl>
              <c:idx val="1"/>
              <c:layout>
                <c:manualLayout>
                  <c:x val="4.9966409206798771E-3"/>
                  <c:y val="1.12522309758629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03-4389-A492-4D94B581B32B}"/>
                </c:ext>
              </c:extLst>
            </c:dLbl>
            <c:dLbl>
              <c:idx val="2"/>
              <c:layout>
                <c:manualLayout>
                  <c:x val="9.7661162783905155E-3"/>
                  <c:y val="2.3063425275778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03-4389-A492-4D94B581B32B}"/>
                </c:ext>
              </c:extLst>
            </c:dLbl>
            <c:dLbl>
              <c:idx val="3"/>
              <c:layout>
                <c:manualLayout>
                  <c:x val="1.8169906822061001E-3"/>
                  <c:y val="-9.43742814213960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F03-4389-A492-4D94B581B32B}"/>
                </c:ext>
              </c:extLst>
            </c:dLbl>
            <c:dLbl>
              <c:idx val="4"/>
              <c:layout>
                <c:manualLayout>
                  <c:x val="3.4068158014429698E-3"/>
                  <c:y val="-1.109792767951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F03-4389-A492-4D94B581B32B}"/>
                </c:ext>
              </c:extLst>
            </c:dLbl>
            <c:dLbl>
              <c:idx val="5"/>
              <c:layout>
                <c:manualLayout>
                  <c:x val="2.271655629692603E-4"/>
                  <c:y val="-1.04059883047025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F03-4389-A492-4D94B581B3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ar-AE" sz="11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Calibri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'2'!$C$6:$C$12</c:f>
              <c:numCache>
                <c:formatCode>_(* #,##0_);_(* \(#,##0\);_(* "-"??_);_(@_)</c:formatCode>
                <c:ptCount val="7"/>
                <c:pt idx="0">
                  <c:v>960</c:v>
                </c:pt>
                <c:pt idx="1">
                  <c:v>405</c:v>
                </c:pt>
                <c:pt idx="2">
                  <c:v>420</c:v>
                </c:pt>
                <c:pt idx="3">
                  <c:v>63</c:v>
                </c:pt>
                <c:pt idx="4">
                  <c:v>20</c:v>
                </c:pt>
                <c:pt idx="5">
                  <c:v>84</c:v>
                </c:pt>
                <c:pt idx="6">
                  <c:v>93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BF03-4389-A492-4D94B581B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36592336"/>
        <c:axId val="-736584720"/>
      </c:barChart>
      <c:catAx>
        <c:axId val="-73659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ar-AE" sz="1100" b="1" i="0" u="none" strike="noStrike" baseline="0">
                <a:solidFill>
                  <a:srgbClr val="000000"/>
                </a:solidFill>
                <a:latin typeface="Times New Roman" pitchFamily="18" charset="0"/>
                <a:ea typeface="Calibri"/>
                <a:cs typeface="Times New Roman" pitchFamily="18" charset="0"/>
              </a:defRPr>
            </a:pPr>
            <a:endParaRPr lang="en-US"/>
          </a:p>
        </c:txPr>
        <c:crossAx val="-73658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36584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lang="ar-AE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ar-AE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عددالطلاب 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No.of Students </a:t>
                </a:r>
              </a:p>
            </c:rich>
          </c:tx>
          <c:layout>
            <c:manualLayout>
              <c:xMode val="edge"/>
              <c:yMode val="edge"/>
              <c:x val="7.9491478659507678E-3"/>
              <c:y val="0.11070149441651961"/>
            </c:manualLayout>
          </c:layout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ar-AE" sz="1100" b="1" i="0" u="none" strike="noStrike" baseline="0">
                <a:solidFill>
                  <a:srgbClr val="000000"/>
                </a:solidFill>
                <a:latin typeface="Times New Roman" pitchFamily="18" charset="0"/>
                <a:ea typeface="Calibri"/>
                <a:cs typeface="Times New Roman" pitchFamily="18" charset="0"/>
              </a:defRPr>
            </a:pPr>
            <a:endParaRPr lang="en-US"/>
          </a:p>
        </c:txPr>
        <c:crossAx val="-736592336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r"/>
      <c:layout>
        <c:manualLayout>
          <c:xMode val="edge"/>
          <c:yMode val="edge"/>
          <c:x val="0.79140957564128012"/>
          <c:y val="4.797047970479705E-2"/>
          <c:w val="0.1627690840115574"/>
          <c:h val="0.24403185397279956"/>
        </c:manualLayout>
      </c:layout>
      <c:overlay val="0"/>
      <c:txPr>
        <a:bodyPr/>
        <a:lstStyle/>
        <a:p>
          <a:pPr>
            <a:defRPr lang="ar-AE" sz="1200" b="1" i="0" u="none" strike="noStrike" baseline="0">
              <a:solidFill>
                <a:srgbClr val="000000"/>
              </a:solidFill>
              <a:latin typeface="Times New Roman" pitchFamily="18" charset="0"/>
              <a:ea typeface="Calibri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311" r="0.75000000000000311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horzBri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ar-AE" sz="3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236-4A38-96B6-D1FB96019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36598320"/>
        <c:axId val="-736584176"/>
      </c:barChart>
      <c:catAx>
        <c:axId val="-7365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ar-AE"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73658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36584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ar-AE"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736598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11" r="0.75000000000000311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14997350291465E-2"/>
          <c:y val="7.0895651556035416E-2"/>
          <c:w val="0.8945416004239537"/>
          <c:h val="0.561840796019903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0B182"/>
            </a:solidFill>
          </c:spPr>
          <c:invertIfNegative val="0"/>
          <c:dLbls>
            <c:dLbl>
              <c:idx val="0"/>
              <c:layout>
                <c:manualLayout>
                  <c:x val="5.2994170641229533E-3"/>
                  <c:y val="-3.40733179600258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0E-408E-8B6F-C27C465BD17E}"/>
                </c:ext>
              </c:extLst>
            </c:dLbl>
            <c:dLbl>
              <c:idx val="1"/>
              <c:layout>
                <c:manualLayout>
                  <c:x val="4.7694753577106714E-3"/>
                  <c:y val="-9.304256626379476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0E-408E-8B6F-C27C465BD17E}"/>
                </c:ext>
              </c:extLst>
            </c:dLbl>
            <c:dLbl>
              <c:idx val="2"/>
              <c:layout>
                <c:manualLayout>
                  <c:x val="1.059883412824623E-3"/>
                  <c:y val="1.09005760095239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0E-408E-8B6F-C27C465BD17E}"/>
                </c:ext>
              </c:extLst>
            </c:dLbl>
            <c:dLbl>
              <c:idx val="3"/>
              <c:layout>
                <c:manualLayout>
                  <c:x val="2.1197668256491809E-3"/>
                  <c:y val="-3.89064122231177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0E-408E-8B6F-C27C465BD17E}"/>
                </c:ext>
              </c:extLst>
            </c:dLbl>
            <c:dLbl>
              <c:idx val="4"/>
              <c:layout>
                <c:manualLayout>
                  <c:x val="-3.1796502384736991E-3"/>
                  <c:y val="-2.18525773818482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0E-408E-8B6F-C27C465BD17E}"/>
                </c:ext>
              </c:extLst>
            </c:dLbl>
            <c:dLbl>
              <c:idx val="5"/>
              <c:layout>
                <c:manualLayout>
                  <c:x val="-2.119766825649141E-3"/>
                  <c:y val="-4.801822880075903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0E-408E-8B6F-C27C465BD1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ar-AE" sz="1100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Calibri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'2'!$E$6:$E$12</c:f>
              <c:numCache>
                <c:formatCode>0%</c:formatCode>
                <c:ptCount val="7"/>
                <c:pt idx="0">
                  <c:v>0.46536585365853661</c:v>
                </c:pt>
                <c:pt idx="1">
                  <c:v>0.20195121951219513</c:v>
                </c:pt>
                <c:pt idx="2">
                  <c:v>0.20146341463414635</c:v>
                </c:pt>
                <c:pt idx="3">
                  <c:v>2.7479674796747969E-2</c:v>
                </c:pt>
                <c:pt idx="4">
                  <c:v>1.3658536585365854E-2</c:v>
                </c:pt>
                <c:pt idx="5">
                  <c:v>4.991869918699187E-2</c:v>
                </c:pt>
                <c:pt idx="6">
                  <c:v>4.0162601626016259E-2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20E-408E-8B6F-C27C465BD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36583632"/>
        <c:axId val="-736598864"/>
      </c:barChart>
      <c:catAx>
        <c:axId val="-73658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ar-AE" sz="1100" b="1" i="0" u="none" strike="noStrike" baseline="0">
                <a:solidFill>
                  <a:srgbClr val="000000"/>
                </a:solidFill>
                <a:latin typeface="Times New Roman" pitchFamily="18" charset="0"/>
                <a:ea typeface="Calibri"/>
                <a:cs typeface="Times New Roman" pitchFamily="18" charset="0"/>
              </a:defRPr>
            </a:pPr>
            <a:endParaRPr lang="en-US"/>
          </a:p>
        </c:txPr>
        <c:crossAx val="-73659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3659886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ar-AE" sz="1100" b="1" i="0" u="none" strike="noStrike" baseline="0">
                <a:solidFill>
                  <a:srgbClr val="000000"/>
                </a:solidFill>
                <a:latin typeface="Times New Roman" pitchFamily="18" charset="0"/>
                <a:ea typeface="Calibri"/>
                <a:cs typeface="Times New Roman" pitchFamily="18" charset="0"/>
              </a:defRPr>
            </a:pPr>
            <a:endParaRPr lang="en-US"/>
          </a:p>
        </c:txPr>
        <c:crossAx val="-736583632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311" r="0.75000000000000311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746175836301023E-2"/>
          <c:y val="6.9828722002635124E-2"/>
          <c:w val="0.93995584988962477"/>
          <c:h val="0.6436010913655609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'1'!$H$7:$H$13</c:f>
              <c:strCache>
                <c:ptCount val="7"/>
                <c:pt idx="0">
                  <c:v>Abu Dhabi</c:v>
                </c:pt>
                <c:pt idx="1">
                  <c:v>Dubai</c:v>
                </c:pt>
                <c:pt idx="2">
                  <c:v>Sharjah</c:v>
                </c:pt>
                <c:pt idx="3">
                  <c:v>Ajman</c:v>
                </c:pt>
                <c:pt idx="4">
                  <c:v>Umm Al Quwain</c:v>
                </c:pt>
                <c:pt idx="5">
                  <c:v>Ras Al Khaimah</c:v>
                </c:pt>
                <c:pt idx="6">
                  <c:v>Fujairah</c:v>
                </c:pt>
              </c:strCache>
            </c:strRef>
          </c:tx>
          <c:spPr>
            <a:solidFill>
              <a:srgbClr val="D0B182"/>
            </a:solidFill>
          </c:spPr>
          <c:invertIfNegative val="0"/>
          <c:dLbls>
            <c:dLbl>
              <c:idx val="0"/>
              <c:layout>
                <c:manualLayout>
                  <c:x val="2.9800976864647012E-3"/>
                  <c:y val="1.38865236748645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6E-4AD6-B1E8-0D9344BED9BD}"/>
                </c:ext>
              </c:extLst>
            </c:dLbl>
            <c:dLbl>
              <c:idx val="1"/>
              <c:layout>
                <c:manualLayout>
                  <c:x val="2.2082007960924123E-4"/>
                  <c:y val="5.2751282902083436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6E-4AD6-B1E8-0D9344BED9BD}"/>
                </c:ext>
              </c:extLst>
            </c:dLbl>
            <c:dLbl>
              <c:idx val="2"/>
              <c:layout>
                <c:manualLayout>
                  <c:x val="1.3245033112582781E-3"/>
                  <c:y val="7.95774927504589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6E-4AD6-B1E8-0D9344BED9BD}"/>
                </c:ext>
              </c:extLst>
            </c:dLbl>
            <c:dLbl>
              <c:idx val="4"/>
              <c:layout>
                <c:manualLayout>
                  <c:x val="-1.7660044150110573E-3"/>
                  <c:y val="-1.92383536378209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6E-4AD6-B1E8-0D9344BED9BD}"/>
                </c:ext>
              </c:extLst>
            </c:dLbl>
            <c:dLbl>
              <c:idx val="5"/>
              <c:layout>
                <c:manualLayout>
                  <c:x val="-1.9866854391545571E-3"/>
                  <c:y val="5.2310392280896662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6E-4AD6-B1E8-0D9344BED9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ar-AE" sz="1200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Calibri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'1'!$A$7:$A$13</c:f>
              <c:strCache>
                <c:ptCount val="7"/>
                <c:pt idx="0">
                  <c:v>أبوظبي</c:v>
                </c:pt>
                <c:pt idx="1">
                  <c:v>دبي</c:v>
                </c:pt>
                <c:pt idx="2">
                  <c:v>الشارقة</c:v>
                </c:pt>
                <c:pt idx="3">
                  <c:v>عجمان</c:v>
                </c:pt>
                <c:pt idx="4">
                  <c:v>ام القيوين</c:v>
                </c:pt>
                <c:pt idx="5">
                  <c:v>رأس الخيمة</c:v>
                </c:pt>
                <c:pt idx="6">
                  <c:v>الفجيرة</c:v>
                </c:pt>
              </c:strCache>
            </c:strRef>
          </c:cat>
          <c:val>
            <c:numRef>
              <c:f>'1'!$G$7:$G$13</c:f>
              <c:numCache>
                <c:formatCode>General</c:formatCode>
                <c:ptCount val="7"/>
                <c:pt idx="0">
                  <c:v>35</c:v>
                </c:pt>
                <c:pt idx="1">
                  <c:v>13</c:v>
                </c:pt>
                <c:pt idx="2">
                  <c:v>22</c:v>
                </c:pt>
                <c:pt idx="3">
                  <c:v>5</c:v>
                </c:pt>
                <c:pt idx="4">
                  <c:v>1</c:v>
                </c:pt>
                <c:pt idx="5">
                  <c:v>6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6E-4AD6-B1E8-0D9344BED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36596688"/>
        <c:axId val="-736593968"/>
      </c:barChart>
      <c:catAx>
        <c:axId val="-73659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ar-AE" sz="1100" b="1" i="0" u="none" strike="noStrike" baseline="0">
                <a:solidFill>
                  <a:srgbClr val="000000"/>
                </a:solidFill>
                <a:latin typeface="Times New Roman" pitchFamily="18" charset="0"/>
                <a:ea typeface="Calibri"/>
                <a:cs typeface="Times New Roman" pitchFamily="18" charset="0"/>
              </a:defRPr>
            </a:pPr>
            <a:endParaRPr lang="en-US"/>
          </a:p>
        </c:txPr>
        <c:crossAx val="-73659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36593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ar-AE" sz="1100" b="1" i="0" u="none" strike="noStrike" baseline="0">
                <a:solidFill>
                  <a:srgbClr val="000000"/>
                </a:solidFill>
                <a:latin typeface="Times New Roman" pitchFamily="18" charset="0"/>
                <a:ea typeface="Calibri"/>
                <a:cs typeface="Times New Roman" pitchFamily="18" charset="0"/>
              </a:defRPr>
            </a:pPr>
            <a:endParaRPr lang="en-US"/>
          </a:p>
        </c:txPr>
        <c:crossAx val="-736596688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311" r="0.75000000000000311" t="1" header="0.5" footer="0.5"/>
    <c:pageSetup paperSize="9" orientation="landscape" horizontalDpi="-3" verticalDpi="30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horzBri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ar-AE" sz="3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'[1]1'!$R$7:$S$11</c:f>
              <c:multiLvlStrCache>
                <c:ptCount val="5"/>
                <c:lvl>
                  <c:pt idx="0">
                    <c:v>أبوظبي</c:v>
                  </c:pt>
                  <c:pt idx="1">
                    <c:v>دبي</c:v>
                  </c:pt>
                  <c:pt idx="2">
                    <c:v>الشارقة</c:v>
                  </c:pt>
                  <c:pt idx="3">
                    <c:v>عجمان</c:v>
                  </c:pt>
                  <c:pt idx="4">
                    <c:v>رأس الخيمة</c:v>
                  </c:pt>
                </c:lvl>
                <c:lvl>
                  <c:pt idx="0">
                    <c:v>Abu Dhabi</c:v>
                  </c:pt>
                  <c:pt idx="1">
                    <c:v>Dubai</c:v>
                  </c:pt>
                  <c:pt idx="2">
                    <c:v>Sharjah</c:v>
                  </c:pt>
                  <c:pt idx="3">
                    <c:v>Ajman</c:v>
                  </c:pt>
                  <c:pt idx="4">
                    <c:v>Ras Al Khaimah</c:v>
                  </c:pt>
                </c:lvl>
              </c:multiLvlStrCache>
            </c:multiLvlStrRef>
          </c:cat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A-465A-8E6C-6A22C2C8B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36596144"/>
        <c:axId val="-736591248"/>
      </c:barChart>
      <c:catAx>
        <c:axId val="-73659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ar-AE"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73659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36591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ar-AE"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736596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11" r="0.75000000000000311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29361149444022E-2"/>
          <c:y val="7.1428571428571425E-2"/>
          <c:w val="0.9347309034824256"/>
          <c:h val="0.560150375939849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0B182"/>
            </a:solidFill>
          </c:spPr>
          <c:invertIfNegative val="0"/>
          <c:dLbls>
            <c:dLbl>
              <c:idx val="0"/>
              <c:layout>
                <c:manualLayout>
                  <c:x val="-2.9601795754083185E-3"/>
                  <c:y val="9.03084482860705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CE-466C-8D9F-F2CCD11AE6FB}"/>
                </c:ext>
              </c:extLst>
            </c:dLbl>
            <c:dLbl>
              <c:idx val="1"/>
              <c:layout>
                <c:manualLayout>
                  <c:x val="-7.2604195253074739E-4"/>
                  <c:y val="-4.54482663351291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CE-466C-8D9F-F2CCD11AE6FB}"/>
                </c:ext>
              </c:extLst>
            </c:dLbl>
            <c:dLbl>
              <c:idx val="2"/>
              <c:layout>
                <c:manualLayout>
                  <c:x val="-2.2898679220056842E-3"/>
                  <c:y val="-5.37998539656234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CE-466C-8D9F-F2CCD11AE6FB}"/>
                </c:ext>
              </c:extLst>
            </c:dLbl>
            <c:dLbl>
              <c:idx val="3"/>
              <c:layout>
                <c:manualLayout>
                  <c:x val="-4.0773187533863393E-3"/>
                  <c:y val="9.23963451936942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CE-466C-8D9F-F2CCD11AE6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ar-AE"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'1'!$B$4:$F$6</c:f>
              <c:multiLvlStrCache>
                <c:ptCount val="5"/>
                <c:lvl>
                  <c:pt idx="0">
                    <c:v>حكومي اتحادي
Federal
Government</c:v>
                  </c:pt>
                  <c:pt idx="1">
                    <c:v>حكومي محلي
Local
 Government</c:v>
                  </c:pt>
                  <c:pt idx="2">
                    <c:v>شبه حكومي
 Government</c:v>
                  </c:pt>
                  <c:pt idx="3">
                    <c:v>خدمات متكاملة
Integrated
Services</c:v>
                  </c:pt>
                  <c:pt idx="4">
                    <c:v>جلسات فردية 
Individual
sessions</c:v>
                  </c:pt>
                </c:lvl>
                <c:lvl>
                  <c:pt idx="3">
                    <c:v>Private Sector</c:v>
                  </c:pt>
                </c:lvl>
                <c:lvl>
                  <c:pt idx="0">
                    <c:v>حكومي 
Government</c:v>
                  </c:pt>
                  <c:pt idx="3">
                    <c:v>قطاع خاص</c:v>
                  </c:pt>
                </c:lvl>
              </c:multiLvlStrCache>
            </c:multiLvlStrRef>
          </c:cat>
          <c:val>
            <c:numRef>
              <c:f>'1'!$B$14:$F$14</c:f>
              <c:numCache>
                <c:formatCode>General</c:formatCode>
                <c:ptCount val="5"/>
                <c:pt idx="0">
                  <c:v>11</c:v>
                </c:pt>
                <c:pt idx="1">
                  <c:v>23</c:v>
                </c:pt>
                <c:pt idx="2">
                  <c:v>7</c:v>
                </c:pt>
                <c:pt idx="3">
                  <c:v>25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CE-466C-8D9F-F2CCD11AE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36595600"/>
        <c:axId val="-736593424"/>
      </c:barChart>
      <c:catAx>
        <c:axId val="-73659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ar-AE" sz="700" b="1" i="0" u="none" strike="noStrike" baseline="0">
                <a:solidFill>
                  <a:srgbClr val="000000"/>
                </a:solidFill>
                <a:latin typeface="Times New Roman" pitchFamily="18" charset="0"/>
                <a:ea typeface="Calibri"/>
                <a:cs typeface="Times New Roman" pitchFamily="18" charset="0"/>
              </a:defRPr>
            </a:pPr>
            <a:endParaRPr lang="en-US"/>
          </a:p>
        </c:txPr>
        <c:crossAx val="-73659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36593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ar-AE" sz="1200" b="1" i="0" u="none" strike="noStrike" baseline="0">
                <a:solidFill>
                  <a:srgbClr val="000000"/>
                </a:solidFill>
                <a:latin typeface="Times New Roman" pitchFamily="18" charset="0"/>
                <a:ea typeface="Calibri"/>
                <a:cs typeface="Times New Roman" pitchFamily="18" charset="0"/>
              </a:defRPr>
            </a:pPr>
            <a:endParaRPr lang="en-US"/>
          </a:p>
        </c:txPr>
        <c:crossAx val="-736595600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333" r="0.75000000000000333" t="1" header="0.5" footer="0.5"/>
    <c:pageSetup paperSize="9" orientation="landscape" horizontalDpi="-3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'6'!$A$9:$A$13</c:f>
              <c:strCache>
                <c:ptCount val="5"/>
                <c:pt idx="0">
                  <c:v>5-0 سنوات</c:v>
                </c:pt>
                <c:pt idx="1">
                  <c:v>10-6 سنوات</c:v>
                </c:pt>
                <c:pt idx="2">
                  <c:v>15-11 سنة</c:v>
                </c:pt>
                <c:pt idx="3">
                  <c:v>20-16 سنة</c:v>
                </c:pt>
                <c:pt idx="4">
                  <c:v>21 سنة فأكثر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rgbClr val="E7D7BF"/>
              </a:solidFill>
            </c:spPr>
            <c:extLst>
              <c:ext xmlns:c16="http://schemas.microsoft.com/office/drawing/2014/chart" uri="{C3380CC4-5D6E-409C-BE32-E72D297353CC}">
                <c16:uniqueId val="{00000001-E373-4574-B82A-6B29CA26E542}"/>
              </c:ext>
            </c:extLst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373-4574-B82A-6B29CA26E54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373-4574-B82A-6B29CA26E542}"/>
              </c:ext>
            </c:extLst>
          </c:dPt>
          <c:dPt>
            <c:idx val="3"/>
            <c:bubble3D val="0"/>
            <c:spPr>
              <a:solidFill>
                <a:srgbClr val="D0B182"/>
              </a:solidFill>
            </c:spPr>
            <c:extLst>
              <c:ext xmlns:c16="http://schemas.microsoft.com/office/drawing/2014/chart" uri="{C3380CC4-5D6E-409C-BE32-E72D297353CC}">
                <c16:uniqueId val="{00000007-E373-4574-B82A-6B29CA26E54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2000" b="1">
                        <a:solidFill>
                          <a:schemeClr val="tx1"/>
                        </a:solidFill>
                      </a:rPr>
                      <a:t>0-5</a:t>
                    </a:r>
                    <a:r>
                      <a:rPr lang="en-US"/>
                      <a:t>
19%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73-4574-B82A-6B29CA26E542}"/>
                </c:ext>
              </c:extLst>
            </c:dLbl>
            <c:dLbl>
              <c:idx val="1"/>
              <c:layout>
                <c:manualLayout>
                  <c:x val="-7.7838507623207445E-2"/>
                  <c:y val="-0.12291911843570047"/>
                </c:manualLayout>
              </c:layout>
              <c:tx>
                <c:rich>
                  <a:bodyPr/>
                  <a:lstStyle/>
                  <a:p>
                    <a:r>
                      <a:rPr lang="en-US" sz="2000" b="1">
                        <a:solidFill>
                          <a:schemeClr val="tx1"/>
                        </a:solidFill>
                      </a:rPr>
                      <a:t>6-10</a:t>
                    </a:r>
                    <a:r>
                      <a:rPr lang="en-US"/>
                      <a:t>
31%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73-4574-B82A-6B29CA26E542}"/>
                </c:ext>
              </c:extLst>
            </c:dLbl>
            <c:dLbl>
              <c:idx val="2"/>
              <c:layout>
                <c:manualLayout>
                  <c:x val="6.0006694679357861E-2"/>
                  <c:y val="-0.10538931811541406"/>
                </c:manualLayout>
              </c:layout>
              <c:tx>
                <c:rich>
                  <a:bodyPr/>
                  <a:lstStyle/>
                  <a:p>
                    <a:r>
                      <a:rPr lang="en-US" sz="2000" b="1">
                        <a:solidFill>
                          <a:schemeClr val="tx1"/>
                        </a:solidFill>
                      </a:rPr>
                      <a:t>11-15</a:t>
                    </a:r>
                    <a:r>
                      <a:rPr lang="en-US"/>
                      <a:t>
25%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73-4574-B82A-6B29CA26E542}"/>
                </c:ext>
              </c:extLst>
            </c:dLbl>
            <c:dLbl>
              <c:idx val="3"/>
              <c:layout>
                <c:manualLayout>
                  <c:x val="7.7830628031691426E-2"/>
                  <c:y val="8.2067437671747109E-2"/>
                </c:manualLayout>
              </c:layout>
              <c:tx>
                <c:rich>
                  <a:bodyPr/>
                  <a:lstStyle/>
                  <a:p>
                    <a:r>
                      <a:rPr lang="en-US" sz="2000" b="1">
                        <a:solidFill>
                          <a:schemeClr val="tx1"/>
                        </a:solidFill>
                      </a:rPr>
                      <a:t>16-20</a:t>
                    </a:r>
                    <a:r>
                      <a:rPr lang="en-US"/>
                      <a:t>
14%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73-4574-B82A-6B29CA26E54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ar-AE" sz="2000" b="1">
                        <a:solidFill>
                          <a:schemeClr val="tx1"/>
                        </a:solidFill>
                      </a:rPr>
                      <a:t>21 فأكثر</a:t>
                    </a:r>
                    <a:r>
                      <a:rPr lang="ar-AE"/>
                      <a:t>
11%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73-4574-B82A-6B29CA26E5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'6'!$A$9:$A$13</c:f>
              <c:strCache>
                <c:ptCount val="5"/>
                <c:pt idx="0">
                  <c:v>5-0 سنوات</c:v>
                </c:pt>
                <c:pt idx="1">
                  <c:v>10-6 سنوات</c:v>
                </c:pt>
                <c:pt idx="2">
                  <c:v>15-11 سنة</c:v>
                </c:pt>
                <c:pt idx="3">
                  <c:v>20-16 سنة</c:v>
                </c:pt>
                <c:pt idx="4">
                  <c:v>21 سنة فأكثر</c:v>
                </c:pt>
              </c:strCache>
            </c:strRef>
          </c:cat>
          <c:val>
            <c:numRef>
              <c:f>'6'!$V$9:$V$13</c:f>
              <c:numCache>
                <c:formatCode>General</c:formatCode>
                <c:ptCount val="5"/>
                <c:pt idx="0">
                  <c:v>804</c:v>
                </c:pt>
                <c:pt idx="1">
                  <c:v>1650</c:v>
                </c:pt>
                <c:pt idx="2">
                  <c:v>1652</c:v>
                </c:pt>
                <c:pt idx="3">
                  <c:v>936</c:v>
                </c:pt>
                <c:pt idx="4">
                  <c:v>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373-4574-B82A-6B29CA26E54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800">
              <a:latin typeface="Sakkal Majalla" panose="02000000000000000000" pitchFamily="2" charset="-78"/>
              <a:cs typeface="Sakkal Majalla" panose="02000000000000000000" pitchFamily="2" charset="-78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1345950073847E-2"/>
          <c:y val="6.83453237410072E-2"/>
          <c:w val="0.91224865404992628"/>
          <c:h val="0.577435369598408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'5'!$B$4:$B$6</c:f>
              <c:strCache>
                <c:ptCount val="3"/>
                <c:pt idx="0">
                  <c:v>اماراتي</c:v>
                </c:pt>
                <c:pt idx="1">
                  <c:v>UAE Nationals</c:v>
                </c:pt>
              </c:strCache>
            </c:strRef>
          </c:tx>
          <c:spPr>
            <a:solidFill>
              <a:srgbClr val="D0B18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ar-AE" sz="105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Calibri"/>
                    <a:cs typeface="Times New Roman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'5'!$A$7:$A$15</c:f>
              <c:strCache>
                <c:ptCount val="9"/>
                <c:pt idx="0">
                  <c:v>الإعاقة الذهنية</c:v>
                </c:pt>
                <c:pt idx="1">
                  <c:v>التوحد</c:v>
                </c:pt>
                <c:pt idx="2">
                  <c:v>الإعاقة السمعية</c:v>
                </c:pt>
                <c:pt idx="3">
                  <c:v>الإعاقة الجسدية</c:v>
                </c:pt>
                <c:pt idx="4">
                  <c:v>الإعاقة البصرية</c:v>
                </c:pt>
                <c:pt idx="5">
                  <c:v>متعدد الإعاقة</c:v>
                </c:pt>
                <c:pt idx="6">
                  <c:v>تأخر نمائي</c:v>
                </c:pt>
                <c:pt idx="7">
                  <c:v>صعوبات التعلم المحددة</c:v>
                </c:pt>
                <c:pt idx="8">
                  <c:v>تواصل</c:v>
                </c:pt>
              </c:strCache>
            </c:strRef>
          </c:cat>
          <c:val>
            <c:numRef>
              <c:f>'5'!$B$7:$B$15</c:f>
              <c:numCache>
                <c:formatCode>_(* #,##0_);_(* \(#,##0\);_(* "-"??_);_(@_)</c:formatCode>
                <c:ptCount val="9"/>
                <c:pt idx="0">
                  <c:v>1745</c:v>
                </c:pt>
                <c:pt idx="1">
                  <c:v>1190</c:v>
                </c:pt>
                <c:pt idx="2">
                  <c:v>72</c:v>
                </c:pt>
                <c:pt idx="3">
                  <c:v>29</c:v>
                </c:pt>
                <c:pt idx="4">
                  <c:v>7</c:v>
                </c:pt>
                <c:pt idx="5">
                  <c:v>580</c:v>
                </c:pt>
                <c:pt idx="6">
                  <c:v>126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E8-4593-B49B-58C69086BB2C}"/>
            </c:ext>
          </c:extLst>
        </c:ser>
        <c:ser>
          <c:idx val="1"/>
          <c:order val="1"/>
          <c:tx>
            <c:strRef>
              <c:f>'5'!$C$4:$C$6</c:f>
              <c:strCache>
                <c:ptCount val="3"/>
                <c:pt idx="0">
                  <c:v>غير اماراتي</c:v>
                </c:pt>
                <c:pt idx="1">
                  <c:v>Non-UAE Nationals</c:v>
                </c:pt>
                <c:pt idx="2">
                  <c:v>Non-UAE Nationals</c:v>
                </c:pt>
              </c:strCache>
            </c:strRef>
          </c:tx>
          <c:spPr>
            <a:solidFill>
              <a:srgbClr val="E7D7B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ar-AE" sz="105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Calibri"/>
                    <a:cs typeface="Times New Roman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'5'!$A$7:$A$15</c:f>
              <c:strCache>
                <c:ptCount val="9"/>
                <c:pt idx="0">
                  <c:v>الإعاقة الذهنية</c:v>
                </c:pt>
                <c:pt idx="1">
                  <c:v>التوحد</c:v>
                </c:pt>
                <c:pt idx="2">
                  <c:v>الإعاقة السمعية</c:v>
                </c:pt>
                <c:pt idx="3">
                  <c:v>الإعاقة الجسدية</c:v>
                </c:pt>
                <c:pt idx="4">
                  <c:v>الإعاقة البصرية</c:v>
                </c:pt>
                <c:pt idx="5">
                  <c:v>متعدد الإعاقة</c:v>
                </c:pt>
                <c:pt idx="6">
                  <c:v>تأخر نمائي</c:v>
                </c:pt>
                <c:pt idx="7">
                  <c:v>صعوبات التعلم المحددة</c:v>
                </c:pt>
                <c:pt idx="8">
                  <c:v>تواصل</c:v>
                </c:pt>
              </c:strCache>
            </c:strRef>
          </c:cat>
          <c:val>
            <c:numRef>
              <c:f>'5'!$C$7:$C$15</c:f>
              <c:numCache>
                <c:formatCode>_(* #,##0_);_(* \(#,##0\);_(* "-"??_);_(@_)</c:formatCode>
                <c:ptCount val="9"/>
                <c:pt idx="0">
                  <c:v>916</c:v>
                </c:pt>
                <c:pt idx="1">
                  <c:v>1067</c:v>
                </c:pt>
                <c:pt idx="2">
                  <c:v>76</c:v>
                </c:pt>
                <c:pt idx="3">
                  <c:v>45</c:v>
                </c:pt>
                <c:pt idx="4">
                  <c:v>1</c:v>
                </c:pt>
                <c:pt idx="5">
                  <c:v>270</c:v>
                </c:pt>
                <c:pt idx="6">
                  <c:v>16</c:v>
                </c:pt>
                <c:pt idx="7">
                  <c:v>0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BE8-4593-B49B-58C69086BB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740733936"/>
        <c:axId val="-740733392"/>
      </c:barChart>
      <c:catAx>
        <c:axId val="-74073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ar-AE" sz="1000" b="1" i="0" u="none" strike="noStrike" baseline="0">
                <a:solidFill>
                  <a:srgbClr val="000000"/>
                </a:solidFill>
                <a:latin typeface="Times New Roman" pitchFamily="18" charset="0"/>
                <a:ea typeface="Calibri"/>
                <a:cs typeface="Times New Roman" pitchFamily="18" charset="0"/>
              </a:defRPr>
            </a:pPr>
            <a:endParaRPr lang="en-US"/>
          </a:p>
        </c:txPr>
        <c:crossAx val="-7407333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-7407333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lang="ar-AE" sz="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ar-AE" sz="1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عدد الطلاب </a:t>
                </a:r>
                <a:r>
                  <a:rPr lang="en-US" sz="1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No.of Students   </a:t>
                </a:r>
              </a:p>
              <a:p>
                <a:pPr>
                  <a:defRPr lang="ar-AE" sz="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     </a:t>
                </a:r>
              </a:p>
            </c:rich>
          </c:tx>
          <c:layout>
            <c:manualLayout>
              <c:xMode val="edge"/>
              <c:yMode val="edge"/>
              <c:x val="7.2991903823389041E-3"/>
              <c:y val="4.316538864014547E-2"/>
            </c:manualLayout>
          </c:layout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ar-AE" sz="1100" b="1" i="0" u="none" strike="noStrike" baseline="0">
                <a:solidFill>
                  <a:srgbClr val="000000"/>
                </a:solidFill>
                <a:latin typeface="Times New Roman" pitchFamily="18" charset="0"/>
                <a:ea typeface="Calibri"/>
                <a:cs typeface="Times New Roman" pitchFamily="18" charset="0"/>
              </a:defRPr>
            </a:pPr>
            <a:endParaRPr lang="en-US"/>
          </a:p>
        </c:txPr>
        <c:crossAx val="-740733936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r"/>
      <c:layout>
        <c:manualLayout>
          <c:xMode val="edge"/>
          <c:yMode val="edge"/>
          <c:x val="0.81032311710733851"/>
          <c:y val="9.1503611068224314E-2"/>
          <c:w val="7.0158249047320972E-2"/>
          <c:h val="0.30270186814883432"/>
        </c:manualLayout>
      </c:layout>
      <c:overlay val="0"/>
      <c:txPr>
        <a:bodyPr/>
        <a:lstStyle/>
        <a:p>
          <a:pPr>
            <a:defRPr lang="ar-AE"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333" r="0.75000000000000333" t="1" header="0.5" footer="0.5"/>
    <c:pageSetup orientation="landscape" horizontalDpi="0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horzBri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ar-AE" sz="3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EFC-4B02-88AE-4E56A3369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40732848"/>
        <c:axId val="-736586896"/>
      </c:barChart>
      <c:catAx>
        <c:axId val="-74073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ar-AE"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73658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36586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ar-AE"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740732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33" r="0.75000000000000333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38483965014578"/>
          <c:y val="0.11929865439506028"/>
          <c:w val="0.45335276967930316"/>
          <c:h val="0.6842128707951987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D0B182"/>
              </a:solidFill>
            </c:spPr>
            <c:extLst>
              <c:ext xmlns:c16="http://schemas.microsoft.com/office/drawing/2014/chart" uri="{C3380CC4-5D6E-409C-BE32-E72D297353CC}">
                <c16:uniqueId val="{00000001-5402-4554-B804-75F8D75C0FA1}"/>
              </c:ext>
            </c:extLst>
          </c:dPt>
          <c:dPt>
            <c:idx val="1"/>
            <c:bubble3D val="0"/>
            <c:spPr>
              <a:solidFill>
                <a:srgbClr val="E7D7BF"/>
              </a:solidFill>
            </c:spPr>
            <c:extLst>
              <c:ext xmlns:c16="http://schemas.microsoft.com/office/drawing/2014/chart" uri="{C3380CC4-5D6E-409C-BE32-E72D297353CC}">
                <c16:uniqueId val="{00000003-5402-4554-B804-75F8D75C0FA1}"/>
              </c:ext>
            </c:extLst>
          </c:dPt>
          <c:dLbls>
            <c:dLbl>
              <c:idx val="0"/>
              <c:layout>
                <c:manualLayout>
                  <c:x val="-0.13341075929514479"/>
                  <c:y val="-0.159338433001375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02-4554-B804-75F8D75C0FA1}"/>
                </c:ext>
              </c:extLst>
            </c:dLbl>
            <c:dLbl>
              <c:idx val="1"/>
              <c:layout>
                <c:manualLayout>
                  <c:x val="0.14170602374554592"/>
                  <c:y val="5.24446155024919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02-4554-B804-75F8D75C0F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ar-AE" sz="1100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Calibri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'5'!$B$4:$C$4</c:f>
              <c:strCache>
                <c:ptCount val="2"/>
                <c:pt idx="0">
                  <c:v>اماراتي</c:v>
                </c:pt>
                <c:pt idx="1">
                  <c:v>غير اماراتي</c:v>
                </c:pt>
              </c:strCache>
            </c:strRef>
          </c:cat>
          <c:val>
            <c:numRef>
              <c:f>'5'!$B$16:$C$16</c:f>
              <c:numCache>
                <c:formatCode>_(* #,##0_);_(* \(#,##0\);_(* "-"??_);_(@_)</c:formatCode>
                <c:ptCount val="2"/>
                <c:pt idx="0">
                  <c:v>3754</c:v>
                </c:pt>
                <c:pt idx="1">
                  <c:v>2396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02-4554-B804-75F8D75C0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58304117095268E-2"/>
          <c:y val="6.83453237410072E-2"/>
          <c:w val="0.90170377607908891"/>
          <c:h val="0.577435369598408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'4'!$B$4:$B$5</c:f>
              <c:strCache>
                <c:ptCount val="2"/>
                <c:pt idx="0">
                  <c:v>ذكور</c:v>
                </c:pt>
                <c:pt idx="1">
                  <c:v>Male</c:v>
                </c:pt>
              </c:strCache>
            </c:strRef>
          </c:tx>
          <c:spPr>
            <a:solidFill>
              <a:srgbClr val="D0B182"/>
            </a:solidFill>
          </c:spPr>
          <c:invertIfNegative val="0"/>
          <c:dLbls>
            <c:dLbl>
              <c:idx val="0"/>
              <c:layout>
                <c:manualLayout>
                  <c:x val="-3.6794652459010892E-3"/>
                  <c:y val="1.35387752789894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07-4771-BDBB-A4D803E2DCDB}"/>
                </c:ext>
              </c:extLst>
            </c:dLbl>
            <c:dLbl>
              <c:idx val="1"/>
              <c:layout>
                <c:manualLayout>
                  <c:x val="-2.0110858435085669E-3"/>
                  <c:y val="1.6137766951792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07-4771-BDBB-A4D803E2DCDB}"/>
                </c:ext>
              </c:extLst>
            </c:dLbl>
            <c:dLbl>
              <c:idx val="2"/>
              <c:layout>
                <c:manualLayout>
                  <c:x val="-3.4270644111596252E-4"/>
                  <c:y val="8.8264506505033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07-4771-BDBB-A4D803E2DCDB}"/>
                </c:ext>
              </c:extLst>
            </c:dLbl>
            <c:dLbl>
              <c:idx val="3"/>
              <c:layout>
                <c:manualLayout>
                  <c:x val="-1.3418209393486862E-4"/>
                  <c:y val="1.00764742536680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07-4771-BDBB-A4D803E2DCDB}"/>
                </c:ext>
              </c:extLst>
            </c:dLbl>
            <c:dLbl>
              <c:idx val="4"/>
              <c:layout>
                <c:manualLayout>
                  <c:x val="-1.0144489867720641E-2"/>
                  <c:y val="1.75498026775429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07-4771-BDBB-A4D803E2DCDB}"/>
                </c:ext>
              </c:extLst>
            </c:dLbl>
            <c:dLbl>
              <c:idx val="5"/>
              <c:layout>
                <c:manualLayout>
                  <c:x val="-2.1500680771642648E-3"/>
                  <c:y val="1.85702146943862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07-4771-BDBB-A4D803E2DCDB}"/>
                </c:ext>
              </c:extLst>
            </c:dLbl>
            <c:dLbl>
              <c:idx val="6"/>
              <c:layout>
                <c:manualLayout>
                  <c:x val="-9.6831084208958849E-4"/>
                  <c:y val="1.0814025944598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07-4771-BDBB-A4D803E2DCDB}"/>
                </c:ext>
              </c:extLst>
            </c:dLbl>
            <c:dLbl>
              <c:idx val="7"/>
              <c:layout>
                <c:manualLayout>
                  <c:x val="-1.3601322809255933E-3"/>
                  <c:y val="-4.84449247765597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07-4771-BDBB-A4D803E2D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ar-AE" sz="11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Calibri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'4'!$A$6:$A$14</c:f>
              <c:strCache>
                <c:ptCount val="9"/>
                <c:pt idx="0">
                  <c:v>الإعاقة الذهنية</c:v>
                </c:pt>
                <c:pt idx="1">
                  <c:v>التوحد</c:v>
                </c:pt>
                <c:pt idx="2">
                  <c:v>الإعاقة السمعية</c:v>
                </c:pt>
                <c:pt idx="3">
                  <c:v>الإعاقة الجسدية</c:v>
                </c:pt>
                <c:pt idx="4">
                  <c:v>الإعاقة البصرية</c:v>
                </c:pt>
                <c:pt idx="5">
                  <c:v>متعدد الإعاقة</c:v>
                </c:pt>
                <c:pt idx="6">
                  <c:v>تأخر نمائي</c:v>
                </c:pt>
                <c:pt idx="7">
                  <c:v>صعوبات التعلم المحددة</c:v>
                </c:pt>
                <c:pt idx="8">
                  <c:v>تواصل</c:v>
                </c:pt>
              </c:strCache>
            </c:strRef>
          </c:cat>
          <c:val>
            <c:numRef>
              <c:f>'4'!$B$6:$B$14</c:f>
              <c:numCache>
                <c:formatCode>_(* #,##0_);_(* \(#,##0\);_(* "-"??_);_(@_)</c:formatCode>
                <c:ptCount val="9"/>
                <c:pt idx="0">
                  <c:v>1555</c:v>
                </c:pt>
                <c:pt idx="1">
                  <c:v>1792</c:v>
                </c:pt>
                <c:pt idx="2">
                  <c:v>86</c:v>
                </c:pt>
                <c:pt idx="3">
                  <c:v>41</c:v>
                </c:pt>
                <c:pt idx="4">
                  <c:v>3</c:v>
                </c:pt>
                <c:pt idx="5">
                  <c:v>513</c:v>
                </c:pt>
                <c:pt idx="6">
                  <c:v>107</c:v>
                </c:pt>
                <c:pt idx="7">
                  <c:v>1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07-4771-BDBB-A4D803E2DCDB}"/>
            </c:ext>
          </c:extLst>
        </c:ser>
        <c:ser>
          <c:idx val="1"/>
          <c:order val="1"/>
          <c:tx>
            <c:strRef>
              <c:f>'4'!$C$4:$C$5</c:f>
              <c:strCache>
                <c:ptCount val="2"/>
                <c:pt idx="0">
                  <c:v>إناث</c:v>
                </c:pt>
                <c:pt idx="1">
                  <c:v>Female</c:v>
                </c:pt>
              </c:strCache>
            </c:strRef>
          </c:tx>
          <c:spPr>
            <a:solidFill>
              <a:srgbClr val="E7D7BF"/>
            </a:solidFill>
          </c:spPr>
          <c:invertIfNegative val="0"/>
          <c:dLbls>
            <c:dLbl>
              <c:idx val="0"/>
              <c:layout>
                <c:manualLayout>
                  <c:x val="2.4280402918800442E-3"/>
                  <c:y val="1.7171774391510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07-4771-BDBB-A4D803E2DCDB}"/>
                </c:ext>
              </c:extLst>
            </c:dLbl>
            <c:dLbl>
              <c:idx val="1"/>
              <c:layout>
                <c:manualLayout>
                  <c:x val="2.6367179045744811E-3"/>
                  <c:y val="1.87590400120847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07-4771-BDBB-A4D803E2DCDB}"/>
                </c:ext>
              </c:extLst>
            </c:dLbl>
            <c:dLbl>
              <c:idx val="2"/>
              <c:layout>
                <c:manualLayout>
                  <c:x val="6.2515745294964165E-3"/>
                  <c:y val="1.62321796106423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07-4771-BDBB-A4D803E2DCDB}"/>
                </c:ext>
              </c:extLst>
            </c:dLbl>
            <c:dLbl>
              <c:idx val="3"/>
              <c:layout>
                <c:manualLayout>
                  <c:x val="1.0353041874994038E-2"/>
                  <c:y val="1.39572121830094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907-4771-BDBB-A4D803E2DCDB}"/>
                </c:ext>
              </c:extLst>
            </c:dLbl>
            <c:dLbl>
              <c:idx val="4"/>
              <c:layout>
                <c:manualLayout>
                  <c:x val="3.2622909461178947E-3"/>
                  <c:y val="1.12098038104949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07-4771-BDBB-A4D803E2DCDB}"/>
                </c:ext>
              </c:extLst>
            </c:dLbl>
            <c:dLbl>
              <c:idx val="5"/>
              <c:layout>
                <c:manualLayout>
                  <c:x val="1.0377273501938722E-3"/>
                  <c:y val="1.17177439151041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907-4771-BDBB-A4D803E2DCDB}"/>
                </c:ext>
              </c:extLst>
            </c:dLbl>
            <c:dLbl>
              <c:idx val="6"/>
              <c:layout>
                <c:manualLayout>
                  <c:x val="1.0978614916537397E-2"/>
                  <c:y val="1.00677882890538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907-4771-BDBB-A4D803E2DCDB}"/>
                </c:ext>
              </c:extLst>
            </c:dLbl>
            <c:dLbl>
              <c:idx val="7"/>
              <c:layout>
                <c:manualLayout>
                  <c:x val="-1.5994312681894198E-3"/>
                  <c:y val="-2.597224366562054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907-4771-BDBB-A4D803E2D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ar-AE" sz="11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Calibri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'4'!$A$6:$A$14</c:f>
              <c:strCache>
                <c:ptCount val="9"/>
                <c:pt idx="0">
                  <c:v>الإعاقة الذهنية</c:v>
                </c:pt>
                <c:pt idx="1">
                  <c:v>التوحد</c:v>
                </c:pt>
                <c:pt idx="2">
                  <c:v>الإعاقة السمعية</c:v>
                </c:pt>
                <c:pt idx="3">
                  <c:v>الإعاقة الجسدية</c:v>
                </c:pt>
                <c:pt idx="4">
                  <c:v>الإعاقة البصرية</c:v>
                </c:pt>
                <c:pt idx="5">
                  <c:v>متعدد الإعاقة</c:v>
                </c:pt>
                <c:pt idx="6">
                  <c:v>تأخر نمائي</c:v>
                </c:pt>
                <c:pt idx="7">
                  <c:v>صعوبات التعلم المحددة</c:v>
                </c:pt>
                <c:pt idx="8">
                  <c:v>تواصل</c:v>
                </c:pt>
              </c:strCache>
            </c:strRef>
          </c:cat>
          <c:val>
            <c:numRef>
              <c:f>'4'!$C$6:$C$12</c:f>
              <c:numCache>
                <c:formatCode>_(* #,##0_);_(* \(#,##0\);_(* "-"??_);_(@_)</c:formatCode>
                <c:ptCount val="7"/>
                <c:pt idx="0">
                  <c:v>1106</c:v>
                </c:pt>
                <c:pt idx="1">
                  <c:v>465</c:v>
                </c:pt>
                <c:pt idx="2">
                  <c:v>62</c:v>
                </c:pt>
                <c:pt idx="3">
                  <c:v>33</c:v>
                </c:pt>
                <c:pt idx="4">
                  <c:v>5</c:v>
                </c:pt>
                <c:pt idx="5">
                  <c:v>337</c:v>
                </c:pt>
                <c:pt idx="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907-4771-BDBB-A4D803E2D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36588528"/>
        <c:axId val="-736589616"/>
      </c:barChart>
      <c:catAx>
        <c:axId val="-73658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ar-AE" sz="900" b="1" i="0" u="none" strike="noStrike" baseline="0">
                <a:solidFill>
                  <a:srgbClr val="000000"/>
                </a:solidFill>
                <a:latin typeface="Times New Roman" pitchFamily="18" charset="0"/>
                <a:ea typeface="Calibri"/>
                <a:cs typeface="Times New Roman" pitchFamily="18" charset="0"/>
              </a:defRPr>
            </a:pPr>
            <a:endParaRPr lang="en-US"/>
          </a:p>
        </c:txPr>
        <c:crossAx val="-7365896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-7365896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lang="ar-AE" sz="10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ar-AE" sz="10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عدد الطلاب </a:t>
                </a:r>
                <a:r>
                  <a:rPr lang="en-US" sz="10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No.of Students   </a:t>
                </a:r>
              </a:p>
              <a:p>
                <a:pPr>
                  <a:defRPr lang="ar-AE" sz="10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5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     </a:t>
                </a:r>
              </a:p>
            </c:rich>
          </c:tx>
          <c:layout>
            <c:manualLayout>
              <c:xMode val="edge"/>
              <c:yMode val="edge"/>
              <c:x val="7.2991903823389024E-3"/>
              <c:y val="4.316538864014547E-2"/>
            </c:manualLayout>
          </c:layout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ar-AE" sz="1100" b="1" i="0" u="none" strike="noStrike" baseline="0">
                <a:solidFill>
                  <a:srgbClr val="000000"/>
                </a:solidFill>
                <a:latin typeface="Times New Roman" pitchFamily="18" charset="0"/>
                <a:ea typeface="Calibri"/>
                <a:cs typeface="Times New Roman" pitchFamily="18" charset="0"/>
              </a:defRPr>
            </a:pPr>
            <a:endParaRPr lang="en-US"/>
          </a:p>
        </c:txPr>
        <c:crossAx val="-736588528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r"/>
      <c:layout>
        <c:manualLayout>
          <c:xMode val="edge"/>
          <c:yMode val="edge"/>
          <c:x val="0.81032311710733851"/>
          <c:y val="9.1503611068224314E-2"/>
          <c:w val="0.14580658675223176"/>
          <c:h val="0.21568696069854018"/>
        </c:manualLayout>
      </c:layout>
      <c:overlay val="0"/>
      <c:txPr>
        <a:bodyPr/>
        <a:lstStyle/>
        <a:p>
          <a:pPr>
            <a:defRPr lang="ar-AE"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311" r="0.75000000000000311" t="1" header="0.5" footer="0.5"/>
    <c:pageSetup orientation="landscape" horizontalDpi="0" verticalDpi="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horzBri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ar-AE" sz="3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317-4585-B4EC-24A297199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36595056"/>
        <c:axId val="-736587984"/>
      </c:barChart>
      <c:catAx>
        <c:axId val="-73659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ar-AE"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736587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3658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ar-AE"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736595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11" r="0.75000000000000311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38483965014578"/>
          <c:y val="0.11929865439506028"/>
          <c:w val="0.45335276967930294"/>
          <c:h val="0.6842128707951987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D0B182"/>
              </a:solidFill>
            </c:spPr>
            <c:extLst>
              <c:ext xmlns:c16="http://schemas.microsoft.com/office/drawing/2014/chart" uri="{C3380CC4-5D6E-409C-BE32-E72D297353CC}">
                <c16:uniqueId val="{00000001-2C6E-4494-8817-E85710FCC9E0}"/>
              </c:ext>
            </c:extLst>
          </c:dPt>
          <c:dPt>
            <c:idx val="1"/>
            <c:bubble3D val="0"/>
            <c:spPr>
              <a:solidFill>
                <a:srgbClr val="E7D7BF"/>
              </a:solidFill>
            </c:spPr>
            <c:extLst>
              <c:ext xmlns:c16="http://schemas.microsoft.com/office/drawing/2014/chart" uri="{C3380CC4-5D6E-409C-BE32-E72D297353CC}">
                <c16:uniqueId val="{00000003-2C6E-4494-8817-E85710FCC9E0}"/>
              </c:ext>
            </c:extLst>
          </c:dPt>
          <c:dLbls>
            <c:dLbl>
              <c:idx val="0"/>
              <c:layout>
                <c:manualLayout>
                  <c:x val="-0.13341075929514479"/>
                  <c:y val="-0.159338433001375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6E-4494-8817-E85710FCC9E0}"/>
                </c:ext>
              </c:extLst>
            </c:dLbl>
            <c:dLbl>
              <c:idx val="1"/>
              <c:layout>
                <c:manualLayout>
                  <c:x val="0.11033732675243645"/>
                  <c:y val="2.52891504651533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6E-4494-8817-E85710FCC9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ar-AE" sz="1100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Calibri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'4'!$B$4:$C$4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f>'4'!$B$15:$C$15</c:f>
              <c:numCache>
                <c:formatCode>_(* #,##0_);_(* \(#,##0\);_(* "-"??_);_(@_)</c:formatCode>
                <c:ptCount val="2"/>
                <c:pt idx="0">
                  <c:v>4105</c:v>
                </c:pt>
                <c:pt idx="1">
                  <c:v>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6E-4494-8817-E85710FCC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17402838014252"/>
          <c:y val="7.5098959167642906E-2"/>
          <c:w val="0.87963170379103683"/>
          <c:h val="0.55731332855987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'3'!$B$4:$B$5</c:f>
              <c:strCache>
                <c:ptCount val="2"/>
                <c:pt idx="0">
                  <c:v>ذكور</c:v>
                </c:pt>
                <c:pt idx="1">
                  <c:v>Male</c:v>
                </c:pt>
              </c:strCache>
            </c:strRef>
          </c:tx>
          <c:spPr>
            <a:solidFill>
              <a:srgbClr val="D0B182"/>
            </a:solidFill>
          </c:spPr>
          <c:invertIfNegative val="0"/>
          <c:dLbls>
            <c:dLbl>
              <c:idx val="0"/>
              <c:layout>
                <c:manualLayout>
                  <c:x val="-2.9290583281406592E-3"/>
                  <c:y val="7.68763569079159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EC-487D-819F-F4406A64C88C}"/>
                </c:ext>
              </c:extLst>
            </c:dLbl>
            <c:dLbl>
              <c:idx val="1"/>
              <c:layout>
                <c:manualLayout>
                  <c:x val="2.1068373647538342E-3"/>
                  <c:y val="1.89682281069108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EC-487D-819F-F4406A64C88C}"/>
                </c:ext>
              </c:extLst>
            </c:dLbl>
            <c:dLbl>
              <c:idx val="2"/>
              <c:layout>
                <c:manualLayout>
                  <c:x val="1.3874884344493436E-3"/>
                  <c:y val="1.36284533407077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EC-487D-819F-F4406A64C88C}"/>
                </c:ext>
              </c:extLst>
            </c:dLbl>
            <c:dLbl>
              <c:idx val="3"/>
              <c:layout>
                <c:manualLayout>
                  <c:x val="6.6798844389056439E-4"/>
                  <c:y val="1.48851652727737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EC-487D-819F-F4406A64C8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ar-AE" sz="11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Calibri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'3'!$A$6:$A$9</c:f>
              <c:strCache>
                <c:ptCount val="4"/>
                <c:pt idx="0">
                  <c:v>حكومي اتحادي</c:v>
                </c:pt>
                <c:pt idx="1">
                  <c:v>حكومي محلي</c:v>
                </c:pt>
                <c:pt idx="2">
                  <c:v>شبه حكومي محلي</c:v>
                </c:pt>
                <c:pt idx="3">
                  <c:v>قطاع خاص</c:v>
                </c:pt>
              </c:strCache>
            </c:strRef>
          </c:cat>
          <c:val>
            <c:numRef>
              <c:f>'3'!$B$6:$B$9</c:f>
              <c:numCache>
                <c:formatCode>_(* #,##0_);_(* \(#,##0\);_(* "-"??_);_(@_)</c:formatCode>
                <c:ptCount val="4"/>
                <c:pt idx="0">
                  <c:v>650</c:v>
                </c:pt>
                <c:pt idx="1">
                  <c:v>1884</c:v>
                </c:pt>
                <c:pt idx="2">
                  <c:v>641</c:v>
                </c:pt>
                <c:pt idx="3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EC-487D-819F-F4406A64C88C}"/>
            </c:ext>
          </c:extLst>
        </c:ser>
        <c:ser>
          <c:idx val="1"/>
          <c:order val="1"/>
          <c:tx>
            <c:strRef>
              <c:f>'3'!$C$4:$C$5</c:f>
              <c:strCache>
                <c:ptCount val="2"/>
                <c:pt idx="0">
                  <c:v>إناث</c:v>
                </c:pt>
                <c:pt idx="1">
                  <c:v>Female</c:v>
                </c:pt>
              </c:strCache>
            </c:strRef>
          </c:tx>
          <c:spPr>
            <a:solidFill>
              <a:srgbClr val="E7D7BF"/>
            </a:solidFill>
          </c:spPr>
          <c:invertIfNegative val="0"/>
          <c:dLbls>
            <c:dLbl>
              <c:idx val="0"/>
              <c:layout>
                <c:manualLayout>
                  <c:x val="3.6485583186993608E-3"/>
                  <c:y val="1.64584580798233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EC-487D-819F-F4406A64C88C}"/>
                </c:ext>
              </c:extLst>
            </c:dLbl>
            <c:dLbl>
              <c:idx val="1"/>
              <c:layout>
                <c:manualLayout>
                  <c:x val="-1.3874884344493037E-3"/>
                  <c:y val="7.85364877026461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EC-487D-819F-F4406A64C88C}"/>
                </c:ext>
              </c:extLst>
            </c:dLbl>
            <c:dLbl>
              <c:idx val="2"/>
              <c:layout>
                <c:manualLayout>
                  <c:x val="6.5262561604260893E-3"/>
                  <c:y val="1.36360066744627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EC-487D-819F-F4406A64C88C}"/>
                </c:ext>
              </c:extLst>
            </c:dLbl>
            <c:dLbl>
              <c:idx val="3"/>
              <c:layout>
                <c:manualLayout>
                  <c:x val="1.49020940727735E-3"/>
                  <c:y val="1.35965801341194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EC-487D-819F-F4406A64C8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ar-AE" sz="11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Calibri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'3'!$A$6:$A$9</c:f>
              <c:strCache>
                <c:ptCount val="4"/>
                <c:pt idx="0">
                  <c:v>حكومي اتحادي</c:v>
                </c:pt>
                <c:pt idx="1">
                  <c:v>حكومي محلي</c:v>
                </c:pt>
                <c:pt idx="2">
                  <c:v>شبه حكومي محلي</c:v>
                </c:pt>
                <c:pt idx="3">
                  <c:v>قطاع خاص</c:v>
                </c:pt>
              </c:strCache>
            </c:strRef>
          </c:cat>
          <c:val>
            <c:numRef>
              <c:f>'3'!$C$6:$C$9</c:f>
              <c:numCache>
                <c:formatCode>_(* #,##0_);_(* \(#,##0\);_(* "-"??_);_(@_)</c:formatCode>
                <c:ptCount val="4"/>
                <c:pt idx="0">
                  <c:v>330</c:v>
                </c:pt>
                <c:pt idx="1">
                  <c:v>1100</c:v>
                </c:pt>
                <c:pt idx="2">
                  <c:v>297</c:v>
                </c:pt>
                <c:pt idx="3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EC-487D-819F-F4406A64C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36594512"/>
        <c:axId val="-736590704"/>
      </c:barChart>
      <c:catAx>
        <c:axId val="-73659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ar-AE" sz="1100" b="1" i="0" u="none" strike="noStrike" baseline="0">
                <a:solidFill>
                  <a:srgbClr val="000000"/>
                </a:solidFill>
                <a:latin typeface="Times New Roman" pitchFamily="18" charset="0"/>
                <a:ea typeface="Calibri"/>
                <a:cs typeface="Times New Roman" pitchFamily="18" charset="0"/>
              </a:defRPr>
            </a:pPr>
            <a:endParaRPr lang="en-US"/>
          </a:p>
        </c:txPr>
        <c:crossAx val="-736590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36590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lang="ar-AE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ar-AE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عدد الطلاب 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No.of Students  </a:t>
                </a:r>
              </a:p>
            </c:rich>
          </c:tx>
          <c:layout>
            <c:manualLayout>
              <c:xMode val="edge"/>
              <c:yMode val="edge"/>
              <c:x val="7.1942728715796824E-3"/>
              <c:y val="1.9762845849802549E-2"/>
            </c:manualLayout>
          </c:layout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ar-AE" sz="1100" b="1" i="0" u="none" strike="noStrike" baseline="0">
                <a:solidFill>
                  <a:srgbClr val="000000"/>
                </a:solidFill>
                <a:latin typeface="Times New Roman" pitchFamily="18" charset="0"/>
                <a:ea typeface="Calibri"/>
                <a:cs typeface="Times New Roman" pitchFamily="18" charset="0"/>
              </a:defRPr>
            </a:pPr>
            <a:endParaRPr lang="en-US"/>
          </a:p>
        </c:txPr>
        <c:crossAx val="-736594512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r"/>
      <c:layout>
        <c:manualLayout>
          <c:xMode val="edge"/>
          <c:yMode val="edge"/>
          <c:x val="0.15713468229262118"/>
          <c:y val="5.2870170111674067E-2"/>
          <c:w val="0.18041384361838494"/>
          <c:h val="0.22593706008631176"/>
        </c:manualLayout>
      </c:layout>
      <c:overlay val="0"/>
      <c:txPr>
        <a:bodyPr/>
        <a:lstStyle/>
        <a:p>
          <a:pPr>
            <a:defRPr lang="ar-AE"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311" r="0.75000000000000311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93308</xdr:rowOff>
    </xdr:from>
    <xdr:to>
      <xdr:col>26</xdr:col>
      <xdr:colOff>763866</xdr:colOff>
      <xdr:row>53</xdr:row>
      <xdr:rowOff>184435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0.46922</cdr:x>
      <cdr:y>0.35282</cdr:y>
    </cdr:from>
    <cdr:to>
      <cdr:x>0.68109</cdr:x>
      <cdr:y>0.44232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5508" y="850224"/>
          <a:ext cx="1348061" cy="215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15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0.55344</cdr:x>
      <cdr:y>0</cdr:y>
    </cdr:from>
    <cdr:to>
      <cdr:x>0.61509</cdr:x>
      <cdr:y>1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00317" y="-42415"/>
          <a:ext cx="389850" cy="84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25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6</xdr:col>
      <xdr:colOff>0</xdr:colOff>
      <xdr:row>33</xdr:row>
      <xdr:rowOff>9525</xdr:rowOff>
    </xdr:to>
    <xdr:graphicFrame macro="">
      <xdr:nvGraphicFramePr>
        <xdr:cNvPr id="12543633" name="Chart 1">
          <a:extLst>
            <a:ext uri="{FF2B5EF4-FFF2-40B4-BE49-F238E27FC236}">
              <a16:creationId xmlns:a16="http://schemas.microsoft.com/office/drawing/2014/main" id="{00000000-0008-0000-1900-00009166B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33</xdr:row>
      <xdr:rowOff>0</xdr:rowOff>
    </xdr:from>
    <xdr:to>
      <xdr:col>6</xdr:col>
      <xdr:colOff>0</xdr:colOff>
      <xdr:row>33</xdr:row>
      <xdr:rowOff>0</xdr:rowOff>
    </xdr:to>
    <xdr:graphicFrame macro="">
      <xdr:nvGraphicFramePr>
        <xdr:cNvPr id="12543634" name="Chart 2">
          <a:extLst>
            <a:ext uri="{FF2B5EF4-FFF2-40B4-BE49-F238E27FC236}">
              <a16:creationId xmlns:a16="http://schemas.microsoft.com/office/drawing/2014/main" id="{00000000-0008-0000-1900-00009266B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9525</xdr:rowOff>
    </xdr:from>
    <xdr:to>
      <xdr:col>6</xdr:col>
      <xdr:colOff>0</xdr:colOff>
      <xdr:row>53</xdr:row>
      <xdr:rowOff>133350</xdr:rowOff>
    </xdr:to>
    <xdr:graphicFrame macro="">
      <xdr:nvGraphicFramePr>
        <xdr:cNvPr id="12543635" name="Chart 5">
          <a:extLst>
            <a:ext uri="{FF2B5EF4-FFF2-40B4-BE49-F238E27FC236}">
              <a16:creationId xmlns:a16="http://schemas.microsoft.com/office/drawing/2014/main" id="{00000000-0008-0000-1900-00009366B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0.46876</cdr:x>
      <cdr:y>0.36441</cdr:y>
    </cdr:from>
    <cdr:to>
      <cdr:x>0.67025</cdr:x>
      <cdr:y>0.45088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3015" y="940655"/>
          <a:ext cx="1423981" cy="2232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0.56084</cdr:x>
      <cdr:y>0</cdr:y>
    </cdr:from>
    <cdr:to>
      <cdr:x>0.61629</cdr:x>
      <cdr:y>1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2364" y="-42415"/>
          <a:ext cx="389850" cy="84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25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0.50309</cdr:x>
      <cdr:y>0.32883</cdr:y>
    </cdr:from>
    <cdr:to>
      <cdr:x>0.70458</cdr:x>
      <cdr:y>0.41626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5644" y="839395"/>
          <a:ext cx="1423980" cy="2232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19</xdr:row>
      <xdr:rowOff>0</xdr:rowOff>
    </xdr:from>
    <xdr:to>
      <xdr:col>7</xdr:col>
      <xdr:colOff>2460171</xdr:colOff>
      <xdr:row>33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34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39</xdr:row>
      <xdr:rowOff>28575</xdr:rowOff>
    </xdr:from>
    <xdr:to>
      <xdr:col>7</xdr:col>
      <xdr:colOff>2464593</xdr:colOff>
      <xdr:row>54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0.50588</cdr:x>
      <cdr:y>0.32256</cdr:y>
    </cdr:from>
    <cdr:to>
      <cdr:x>0.66508</cdr:x>
      <cdr:y>0.41206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3653" y="777303"/>
          <a:ext cx="1348061" cy="215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15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0.55996</cdr:x>
      <cdr:y>0</cdr:y>
    </cdr:from>
    <cdr:to>
      <cdr:x>0.60605</cdr:x>
      <cdr:y>1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6248" y="-42415"/>
          <a:ext cx="389850" cy="84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25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0.49936</cdr:x>
      <cdr:y>0.32626</cdr:y>
    </cdr:from>
    <cdr:to>
      <cdr:x>0.66714</cdr:x>
      <cdr:y>0.41435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7921" y="826622"/>
          <a:ext cx="1423980" cy="2232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</a:t>
          </a:r>
        </a:p>
      </cdr:txBody>
    </cdr:sp>
  </cdr:relSizeAnchor>
  <cdr:relSizeAnchor xmlns:cdr="http://schemas.openxmlformats.org/drawingml/2006/chartDrawing">
    <cdr:from>
      <cdr:x>0.49936</cdr:x>
      <cdr:y>0.32626</cdr:y>
    </cdr:from>
    <cdr:to>
      <cdr:x>0.66714</cdr:x>
      <cdr:y>0.41435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7921" y="826622"/>
          <a:ext cx="1423980" cy="2232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20</xdr:row>
      <xdr:rowOff>9525</xdr:rowOff>
    </xdr:from>
    <xdr:to>
      <xdr:col>21</xdr:col>
      <xdr:colOff>1082675</xdr:colOff>
      <xdr:row>53</xdr:row>
      <xdr:rowOff>63500</xdr:rowOff>
    </xdr:to>
    <xdr:graphicFrame macro="">
      <xdr:nvGraphicFramePr>
        <xdr:cNvPr id="15884457" name="Chart 2">
          <a:extLst>
            <a:ext uri="{FF2B5EF4-FFF2-40B4-BE49-F238E27FC236}">
              <a16:creationId xmlns:a16="http://schemas.microsoft.com/office/drawing/2014/main" id="{00000000-0008-0000-1000-0000A960F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525780</xdr:rowOff>
    </xdr:from>
    <xdr:to>
      <xdr:col>1</xdr:col>
      <xdr:colOff>2867025</xdr:colOff>
      <xdr:row>0</xdr:row>
      <xdr:rowOff>1645920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543400" y="525780"/>
          <a:ext cx="544449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101599</xdr:colOff>
      <xdr:row>21</xdr:row>
      <xdr:rowOff>19050</xdr:rowOff>
    </xdr:from>
    <xdr:to>
      <xdr:col>5</xdr:col>
      <xdr:colOff>1945341</xdr:colOff>
      <xdr:row>38</xdr:row>
      <xdr:rowOff>107577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161924</xdr:colOff>
      <xdr:row>44</xdr:row>
      <xdr:rowOff>9522</xdr:rowOff>
    </xdr:from>
    <xdr:to>
      <xdr:col>5</xdr:col>
      <xdr:colOff>1371600</xdr:colOff>
      <xdr:row>59</xdr:row>
      <xdr:rowOff>30477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0.48364</cdr:x>
      <cdr:y>0.3248</cdr:y>
    </cdr:from>
    <cdr:to>
      <cdr:x>0.66441</cdr:x>
      <cdr:y>0.40138</cdr:y>
    </cdr:to>
    <cdr:sp macro="" textlink="">
      <cdr:nvSpPr>
        <cdr:cNvPr id="215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9705" y="946678"/>
          <a:ext cx="1423980" cy="2232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0.55937</cdr:x>
      <cdr:y>0</cdr:y>
    </cdr:from>
    <cdr:to>
      <cdr:x>0.61767</cdr:x>
      <cdr:y>1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0243" y="-42415"/>
          <a:ext cx="389850" cy="84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25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20</xdr:row>
      <xdr:rowOff>19050</xdr:rowOff>
    </xdr:from>
    <xdr:to>
      <xdr:col>6</xdr:col>
      <xdr:colOff>0</xdr:colOff>
      <xdr:row>38</xdr:row>
      <xdr:rowOff>19050</xdr:rowOff>
    </xdr:to>
    <xdr:graphicFrame macro="">
      <xdr:nvGraphicFramePr>
        <xdr:cNvPr id="12529297" name="Chart 1">
          <a:extLst>
            <a:ext uri="{FF2B5EF4-FFF2-40B4-BE49-F238E27FC236}">
              <a16:creationId xmlns:a16="http://schemas.microsoft.com/office/drawing/2014/main" id="{00000000-0008-0000-1500-0000912EB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38</xdr:row>
      <xdr:rowOff>0</xdr:rowOff>
    </xdr:from>
    <xdr:to>
      <xdr:col>5</xdr:col>
      <xdr:colOff>0</xdr:colOff>
      <xdr:row>38</xdr:row>
      <xdr:rowOff>0</xdr:rowOff>
    </xdr:to>
    <xdr:graphicFrame macro="">
      <xdr:nvGraphicFramePr>
        <xdr:cNvPr id="12529298" name="Chart 2">
          <a:extLst>
            <a:ext uri="{FF2B5EF4-FFF2-40B4-BE49-F238E27FC236}">
              <a16:creationId xmlns:a16="http://schemas.microsoft.com/office/drawing/2014/main" id="{00000000-0008-0000-1500-0000922EB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43</xdr:row>
      <xdr:rowOff>9525</xdr:rowOff>
    </xdr:from>
    <xdr:to>
      <xdr:col>5</xdr:col>
      <xdr:colOff>1171575</xdr:colOff>
      <xdr:row>59</xdr:row>
      <xdr:rowOff>133350</xdr:rowOff>
    </xdr:to>
    <xdr:graphicFrame macro="">
      <xdr:nvGraphicFramePr>
        <xdr:cNvPr id="12529299" name="Chart 3">
          <a:extLst>
            <a:ext uri="{FF2B5EF4-FFF2-40B4-BE49-F238E27FC236}">
              <a16:creationId xmlns:a16="http://schemas.microsoft.com/office/drawing/2014/main" id="{00000000-0008-0000-1500-0000932EB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0.48364</cdr:x>
      <cdr:y>0.3248</cdr:y>
    </cdr:from>
    <cdr:to>
      <cdr:x>0.66441</cdr:x>
      <cdr:y>0.40138</cdr:y>
    </cdr:to>
    <cdr:sp macro="" textlink="">
      <cdr:nvSpPr>
        <cdr:cNvPr id="215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9705" y="946678"/>
          <a:ext cx="1423980" cy="2232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0.55937</cdr:x>
      <cdr:y>0</cdr:y>
    </cdr:from>
    <cdr:to>
      <cdr:x>0.61767</cdr:x>
      <cdr:y>1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0243" y="-42415"/>
          <a:ext cx="389850" cy="84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25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9525</xdr:rowOff>
    </xdr:from>
    <xdr:to>
      <xdr:col>4</xdr:col>
      <xdr:colOff>2432892</xdr:colOff>
      <xdr:row>29</xdr:row>
      <xdr:rowOff>152400</xdr:rowOff>
    </xdr:to>
    <xdr:graphicFrame macro="">
      <xdr:nvGraphicFramePr>
        <xdr:cNvPr id="12533393" name="Chart 1">
          <a:extLst>
            <a:ext uri="{FF2B5EF4-FFF2-40B4-BE49-F238E27FC236}">
              <a16:creationId xmlns:a16="http://schemas.microsoft.com/office/drawing/2014/main" id="{00000000-0008-0000-1600-0000913EB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30</xdr:row>
      <xdr:rowOff>0</xdr:rowOff>
    </xdr:from>
    <xdr:to>
      <xdr:col>5</xdr:col>
      <xdr:colOff>0</xdr:colOff>
      <xdr:row>30</xdr:row>
      <xdr:rowOff>0</xdr:rowOff>
    </xdr:to>
    <xdr:graphicFrame macro="">
      <xdr:nvGraphicFramePr>
        <xdr:cNvPr id="12533394" name="Chart 2">
          <a:extLst>
            <a:ext uri="{FF2B5EF4-FFF2-40B4-BE49-F238E27FC236}">
              <a16:creationId xmlns:a16="http://schemas.microsoft.com/office/drawing/2014/main" id="{00000000-0008-0000-1600-0000923EB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34</xdr:row>
      <xdr:rowOff>196850</xdr:rowOff>
    </xdr:from>
    <xdr:to>
      <xdr:col>4</xdr:col>
      <xdr:colOff>2110740</xdr:colOff>
      <xdr:row>49</xdr:row>
      <xdr:rowOff>154940</xdr:rowOff>
    </xdr:to>
    <xdr:graphicFrame macro="">
      <xdr:nvGraphicFramePr>
        <xdr:cNvPr id="12533395" name="Chart 4">
          <a:extLst>
            <a:ext uri="{FF2B5EF4-FFF2-40B4-BE49-F238E27FC236}">
              <a16:creationId xmlns:a16="http://schemas.microsoft.com/office/drawing/2014/main" id="{00000000-0008-0000-1600-0000933EB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xb_1231\Users\shamsa.alsabri\Desktop\&#1575;&#1604;&#1605;&#1580;&#1605;&#1608;&#1593;&#1577;%20&#1575;&#1604;&#1575;&#1581;&#1589;&#1575;&#1574;&#1610;&#1577;(&#1593;&#1575;&#1610;&#1583;&#1577;%20-%20&#1588;&#1605;&#1587;&#1577;%20)&#1600;\2015\&#1575;&#1581;&#1589;&#1575;&#1574;&#1610;&#1577;%20&#1575;&#1604;&#1605;&#1593;&#1575;&#1602;&#1610;&#1606;2014-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"/>
      <sheetName val="18"/>
      <sheetName val="17"/>
      <sheetName val="16"/>
      <sheetName val="15"/>
      <sheetName val="14"/>
      <sheetName val="13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co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R7" t="str">
            <v>Abu Dhabi</v>
          </cell>
          <cell r="S7" t="str">
            <v>أبوظبي</v>
          </cell>
        </row>
        <row r="8">
          <cell r="R8" t="str">
            <v>Dubai</v>
          </cell>
          <cell r="S8" t="str">
            <v>دبي</v>
          </cell>
        </row>
        <row r="9">
          <cell r="R9" t="str">
            <v>Sharjah</v>
          </cell>
          <cell r="S9" t="str">
            <v>الشارقة</v>
          </cell>
        </row>
        <row r="10">
          <cell r="R10" t="str">
            <v>Ajman</v>
          </cell>
          <cell r="S10" t="str">
            <v>عجمان</v>
          </cell>
        </row>
        <row r="11">
          <cell r="R11" t="str">
            <v>Ras Al Khaimah</v>
          </cell>
          <cell r="S11" t="str">
            <v>رأس الخيمة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AM56"/>
  <sheetViews>
    <sheetView rightToLeft="1" tabSelected="1" view="pageBreakPreview" topLeftCell="C1" zoomScale="70" zoomScaleNormal="100" zoomScaleSheetLayoutView="70" workbookViewId="0">
      <selection activeCell="C9" sqref="C9"/>
    </sheetView>
  </sheetViews>
  <sheetFormatPr defaultColWidth="8.88671875" defaultRowHeight="16.2"/>
  <cols>
    <col min="1" max="1" width="0.88671875" style="8" customWidth="1"/>
    <col min="2" max="2" width="38" style="142" customWidth="1"/>
    <col min="3" max="3" width="13.109375" style="8" bestFit="1" customWidth="1"/>
    <col min="4" max="10" width="10.109375" style="8" customWidth="1"/>
    <col min="11" max="14" width="8.44140625" style="8" customWidth="1"/>
    <col min="15" max="18" width="9.5546875" style="8" customWidth="1"/>
    <col min="19" max="22" width="11.109375" style="8" customWidth="1"/>
    <col min="23" max="23" width="17.33203125" style="8" customWidth="1"/>
    <col min="24" max="26" width="11.88671875" style="8" customWidth="1"/>
    <col min="27" max="27" width="14" style="6" customWidth="1"/>
    <col min="28" max="28" width="8.88671875" style="6"/>
    <col min="29" max="16384" width="8.88671875" style="8"/>
  </cols>
  <sheetData>
    <row r="1" spans="2:28" ht="33.75" customHeight="1"/>
    <row r="2" spans="2:28" ht="33.75" customHeight="1">
      <c r="B2" s="185" t="s">
        <v>151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</row>
    <row r="3" spans="2:28" ht="57" customHeight="1">
      <c r="B3" s="185" t="s">
        <v>152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</row>
    <row r="4" spans="2:28" ht="22.5" customHeight="1"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126"/>
      <c r="AB4" s="127"/>
    </row>
    <row r="5" spans="2:28" ht="30.6" customHeight="1">
      <c r="B5" s="254" t="s">
        <v>117</v>
      </c>
      <c r="C5" s="186" t="s">
        <v>62</v>
      </c>
      <c r="D5" s="186"/>
      <c r="E5" s="186"/>
      <c r="F5" s="186"/>
      <c r="G5" s="186" t="s">
        <v>77</v>
      </c>
      <c r="H5" s="186"/>
      <c r="I5" s="186"/>
      <c r="J5" s="186"/>
      <c r="K5" s="186" t="s">
        <v>78</v>
      </c>
      <c r="L5" s="186"/>
      <c r="M5" s="186"/>
      <c r="N5" s="186"/>
      <c r="O5" s="186" t="s">
        <v>75</v>
      </c>
      <c r="P5" s="186"/>
      <c r="Q5" s="186"/>
      <c r="R5" s="186"/>
      <c r="S5" s="186" t="s">
        <v>112</v>
      </c>
      <c r="T5" s="186"/>
      <c r="U5" s="186"/>
      <c r="V5" s="186"/>
      <c r="W5" s="186" t="s">
        <v>81</v>
      </c>
      <c r="X5" s="186"/>
      <c r="Y5" s="186"/>
      <c r="Z5" s="186"/>
      <c r="AA5" s="187" t="s">
        <v>81</v>
      </c>
      <c r="AB5" s="127"/>
    </row>
    <row r="6" spans="2:28" ht="36" customHeight="1">
      <c r="B6" s="143" t="s">
        <v>90</v>
      </c>
      <c r="C6" s="128" t="s">
        <v>68</v>
      </c>
      <c r="D6" s="128" t="s">
        <v>59</v>
      </c>
      <c r="E6" s="128" t="s">
        <v>113</v>
      </c>
      <c r="F6" s="128" t="s">
        <v>60</v>
      </c>
      <c r="G6" s="128" t="s">
        <v>68</v>
      </c>
      <c r="H6" s="128" t="s">
        <v>59</v>
      </c>
      <c r="I6" s="128" t="s">
        <v>113</v>
      </c>
      <c r="J6" s="128" t="s">
        <v>60</v>
      </c>
      <c r="K6" s="128" t="s">
        <v>68</v>
      </c>
      <c r="L6" s="128" t="s">
        <v>59</v>
      </c>
      <c r="M6" s="128" t="s">
        <v>113</v>
      </c>
      <c r="N6" s="128" t="s">
        <v>60</v>
      </c>
      <c r="O6" s="128" t="s">
        <v>68</v>
      </c>
      <c r="P6" s="128" t="s">
        <v>59</v>
      </c>
      <c r="Q6" s="128" t="s">
        <v>113</v>
      </c>
      <c r="R6" s="128" t="s">
        <v>60</v>
      </c>
      <c r="S6" s="128" t="s">
        <v>68</v>
      </c>
      <c r="T6" s="128" t="s">
        <v>59</v>
      </c>
      <c r="U6" s="128" t="s">
        <v>113</v>
      </c>
      <c r="V6" s="128" t="s">
        <v>60</v>
      </c>
      <c r="W6" s="128" t="s">
        <v>68</v>
      </c>
      <c r="X6" s="128" t="s">
        <v>59</v>
      </c>
      <c r="Y6" s="128" t="s">
        <v>113</v>
      </c>
      <c r="Z6" s="128" t="s">
        <v>60</v>
      </c>
      <c r="AA6" s="188"/>
      <c r="AB6" s="126"/>
    </row>
    <row r="7" spans="2:28" ht="27.75" customHeight="1">
      <c r="B7" s="255" t="s">
        <v>118</v>
      </c>
      <c r="C7" s="144" t="s">
        <v>91</v>
      </c>
      <c r="D7" s="144" t="s">
        <v>92</v>
      </c>
      <c r="E7" s="144" t="s">
        <v>162</v>
      </c>
      <c r="F7" s="144" t="s">
        <v>93</v>
      </c>
      <c r="G7" s="144" t="s">
        <v>91</v>
      </c>
      <c r="H7" s="144" t="s">
        <v>92</v>
      </c>
      <c r="I7" s="144" t="s">
        <v>162</v>
      </c>
      <c r="J7" s="144" t="s">
        <v>93</v>
      </c>
      <c r="K7" s="144" t="s">
        <v>91</v>
      </c>
      <c r="L7" s="144" t="s">
        <v>92</v>
      </c>
      <c r="M7" s="144" t="s">
        <v>162</v>
      </c>
      <c r="N7" s="144" t="s">
        <v>93</v>
      </c>
      <c r="O7" s="144" t="s">
        <v>91</v>
      </c>
      <c r="P7" s="144" t="s">
        <v>92</v>
      </c>
      <c r="Q7" s="144" t="s">
        <v>162</v>
      </c>
      <c r="R7" s="144" t="s">
        <v>93</v>
      </c>
      <c r="S7" s="144" t="s">
        <v>91</v>
      </c>
      <c r="T7" s="144" t="s">
        <v>92</v>
      </c>
      <c r="U7" s="144" t="s">
        <v>162</v>
      </c>
      <c r="V7" s="144" t="s">
        <v>93</v>
      </c>
      <c r="W7" s="144" t="s">
        <v>91</v>
      </c>
      <c r="X7" s="144" t="s">
        <v>92</v>
      </c>
      <c r="Y7" s="144" t="s">
        <v>162</v>
      </c>
      <c r="Z7" s="144" t="s">
        <v>93</v>
      </c>
      <c r="AA7" s="189"/>
      <c r="AB7" s="126"/>
    </row>
    <row r="8" spans="2:28" ht="36.6" customHeight="1">
      <c r="B8" s="256" t="s">
        <v>161</v>
      </c>
      <c r="C8" s="124">
        <v>36</v>
      </c>
      <c r="D8" s="124">
        <v>257</v>
      </c>
      <c r="E8" s="124">
        <v>7</v>
      </c>
      <c r="F8" s="124">
        <v>16</v>
      </c>
      <c r="G8" s="124">
        <v>110</v>
      </c>
      <c r="H8" s="124">
        <v>249</v>
      </c>
      <c r="I8" s="124">
        <v>43</v>
      </c>
      <c r="J8" s="124">
        <v>92</v>
      </c>
      <c r="K8" s="124">
        <v>109</v>
      </c>
      <c r="L8" s="124">
        <v>267</v>
      </c>
      <c r="M8" s="124">
        <v>60</v>
      </c>
      <c r="N8" s="124">
        <v>157</v>
      </c>
      <c r="O8" s="124">
        <v>106</v>
      </c>
      <c r="P8" s="124">
        <v>251</v>
      </c>
      <c r="Q8" s="124">
        <v>53</v>
      </c>
      <c r="R8" s="124">
        <v>71</v>
      </c>
      <c r="S8" s="124">
        <v>6</v>
      </c>
      <c r="T8" s="124">
        <v>633</v>
      </c>
      <c r="U8" s="124">
        <v>90</v>
      </c>
      <c r="V8" s="124">
        <v>48</v>
      </c>
      <c r="W8" s="123">
        <f>C8+G8+K8+O8+S8</f>
        <v>367</v>
      </c>
      <c r="X8" s="123">
        <f>D8+H8+L8+P8+T8</f>
        <v>1657</v>
      </c>
      <c r="Y8" s="123">
        <f>E8+I8+M8+Q8+U8</f>
        <v>253</v>
      </c>
      <c r="Z8" s="123">
        <f>F8+J8+N8+R8+V8</f>
        <v>384</v>
      </c>
      <c r="AA8" s="25">
        <f>SUM(W8:Z8)</f>
        <v>2661</v>
      </c>
      <c r="AB8" s="126"/>
    </row>
    <row r="9" spans="2:28" ht="40.950000000000003" customHeight="1">
      <c r="B9" s="251" t="s">
        <v>94</v>
      </c>
      <c r="C9" s="124">
        <v>76</v>
      </c>
      <c r="D9" s="124">
        <v>80</v>
      </c>
      <c r="E9" s="124">
        <v>28</v>
      </c>
      <c r="F9" s="124">
        <v>51</v>
      </c>
      <c r="G9" s="124">
        <v>126</v>
      </c>
      <c r="H9" s="124">
        <v>227</v>
      </c>
      <c r="I9" s="124">
        <v>202</v>
      </c>
      <c r="J9" s="124">
        <v>275</v>
      </c>
      <c r="K9" s="124">
        <v>108</v>
      </c>
      <c r="L9" s="124">
        <v>211</v>
      </c>
      <c r="M9" s="124">
        <v>189</v>
      </c>
      <c r="N9" s="124">
        <v>283</v>
      </c>
      <c r="O9" s="124">
        <v>14</v>
      </c>
      <c r="P9" s="124">
        <v>79</v>
      </c>
      <c r="Q9" s="124">
        <v>85</v>
      </c>
      <c r="R9" s="124">
        <v>93</v>
      </c>
      <c r="S9" s="124">
        <v>1</v>
      </c>
      <c r="T9" s="124">
        <v>61</v>
      </c>
      <c r="U9" s="124">
        <v>21</v>
      </c>
      <c r="V9" s="124">
        <v>47</v>
      </c>
      <c r="W9" s="123">
        <f t="shared" ref="W9:W16" si="0">C9+G9+K9+O9+S9</f>
        <v>325</v>
      </c>
      <c r="X9" s="123">
        <f t="shared" ref="X9:X16" si="1">D9+H9+L9+P9+T9</f>
        <v>658</v>
      </c>
      <c r="Y9" s="123">
        <f t="shared" ref="Y9:Y16" si="2">E9+I9+M9+Q9+U9</f>
        <v>525</v>
      </c>
      <c r="Z9" s="123">
        <f t="shared" ref="Z9:Z16" si="3">F9+J9+N9+R9+V9</f>
        <v>749</v>
      </c>
      <c r="AA9" s="150">
        <f t="shared" ref="AA9:AA16" si="4">SUM(W9:Z9)</f>
        <v>2257</v>
      </c>
      <c r="AB9" s="126"/>
    </row>
    <row r="10" spans="2:28" ht="40.950000000000003" customHeight="1">
      <c r="B10" s="252" t="s">
        <v>95</v>
      </c>
      <c r="C10" s="124">
        <v>3</v>
      </c>
      <c r="D10" s="124">
        <v>13</v>
      </c>
      <c r="E10" s="124">
        <v>0</v>
      </c>
      <c r="F10" s="124">
        <v>1</v>
      </c>
      <c r="G10" s="124">
        <v>2</v>
      </c>
      <c r="H10" s="124">
        <v>30</v>
      </c>
      <c r="I10" s="124">
        <v>4</v>
      </c>
      <c r="J10" s="124">
        <v>2</v>
      </c>
      <c r="K10" s="124">
        <v>1</v>
      </c>
      <c r="L10" s="124">
        <v>37</v>
      </c>
      <c r="M10" s="124">
        <v>0</v>
      </c>
      <c r="N10" s="124">
        <v>0</v>
      </c>
      <c r="O10" s="124">
        <v>0</v>
      </c>
      <c r="P10" s="124">
        <v>26</v>
      </c>
      <c r="Q10" s="124">
        <v>1</v>
      </c>
      <c r="R10" s="124">
        <v>2</v>
      </c>
      <c r="S10" s="124">
        <v>0</v>
      </c>
      <c r="T10" s="124">
        <v>23</v>
      </c>
      <c r="U10" s="124">
        <v>3</v>
      </c>
      <c r="V10" s="124">
        <v>0</v>
      </c>
      <c r="W10" s="123">
        <f t="shared" si="0"/>
        <v>6</v>
      </c>
      <c r="X10" s="123">
        <f t="shared" si="1"/>
        <v>129</v>
      </c>
      <c r="Y10" s="123">
        <f t="shared" si="2"/>
        <v>8</v>
      </c>
      <c r="Z10" s="123">
        <f t="shared" si="3"/>
        <v>5</v>
      </c>
      <c r="AA10" s="150">
        <f t="shared" si="4"/>
        <v>148</v>
      </c>
      <c r="AB10" s="126"/>
    </row>
    <row r="11" spans="2:28" ht="40.950000000000003" customHeight="1">
      <c r="B11" s="252" t="s">
        <v>96</v>
      </c>
      <c r="C11" s="124">
        <v>3</v>
      </c>
      <c r="D11" s="124">
        <v>10</v>
      </c>
      <c r="E11" s="124">
        <v>1</v>
      </c>
      <c r="F11" s="124">
        <v>0</v>
      </c>
      <c r="G11" s="124">
        <v>2</v>
      </c>
      <c r="H11" s="124">
        <v>9</v>
      </c>
      <c r="I11" s="124">
        <v>13</v>
      </c>
      <c r="J11" s="124">
        <v>0</v>
      </c>
      <c r="K11" s="124">
        <v>2</v>
      </c>
      <c r="L11" s="124">
        <v>3</v>
      </c>
      <c r="M11" s="124">
        <v>12</v>
      </c>
      <c r="N11" s="124">
        <v>0</v>
      </c>
      <c r="O11" s="124">
        <v>0</v>
      </c>
      <c r="P11" s="124">
        <v>0</v>
      </c>
      <c r="Q11" s="124">
        <v>7</v>
      </c>
      <c r="R11" s="124">
        <v>1</v>
      </c>
      <c r="S11" s="124">
        <v>0</v>
      </c>
      <c r="T11" s="124">
        <v>6</v>
      </c>
      <c r="U11" s="124">
        <v>5</v>
      </c>
      <c r="V11" s="124">
        <v>0</v>
      </c>
      <c r="W11" s="123">
        <f t="shared" si="0"/>
        <v>7</v>
      </c>
      <c r="X11" s="123">
        <f t="shared" si="1"/>
        <v>28</v>
      </c>
      <c r="Y11" s="123">
        <f t="shared" si="2"/>
        <v>38</v>
      </c>
      <c r="Z11" s="123">
        <f t="shared" si="3"/>
        <v>1</v>
      </c>
      <c r="AA11" s="150">
        <f t="shared" si="4"/>
        <v>74</v>
      </c>
      <c r="AB11" s="126"/>
    </row>
    <row r="12" spans="2:28" ht="40.950000000000003" customHeight="1">
      <c r="B12" s="252" t="s">
        <v>97</v>
      </c>
      <c r="C12" s="124">
        <v>0</v>
      </c>
      <c r="D12" s="124">
        <v>2</v>
      </c>
      <c r="E12" s="124">
        <v>0</v>
      </c>
      <c r="F12" s="124">
        <v>0</v>
      </c>
      <c r="G12" s="124">
        <v>1</v>
      </c>
      <c r="H12" s="124">
        <v>0</v>
      </c>
      <c r="I12" s="124">
        <v>0</v>
      </c>
      <c r="J12" s="124">
        <v>0</v>
      </c>
      <c r="K12" s="124">
        <v>0</v>
      </c>
      <c r="L12" s="124">
        <v>0</v>
      </c>
      <c r="M12" s="124">
        <v>0</v>
      </c>
      <c r="N12" s="124">
        <v>0</v>
      </c>
      <c r="O12" s="124">
        <v>0</v>
      </c>
      <c r="P12" s="124">
        <v>1</v>
      </c>
      <c r="Q12" s="124">
        <v>0</v>
      </c>
      <c r="R12" s="124">
        <v>0</v>
      </c>
      <c r="S12" s="124">
        <v>0</v>
      </c>
      <c r="T12" s="124">
        <v>4</v>
      </c>
      <c r="U12" s="124">
        <v>0</v>
      </c>
      <c r="V12" s="124">
        <v>0</v>
      </c>
      <c r="W12" s="123">
        <f t="shared" si="0"/>
        <v>1</v>
      </c>
      <c r="X12" s="123">
        <f t="shared" si="1"/>
        <v>7</v>
      </c>
      <c r="Y12" s="123">
        <f t="shared" si="2"/>
        <v>0</v>
      </c>
      <c r="Z12" s="123">
        <f t="shared" si="3"/>
        <v>0</v>
      </c>
      <c r="AA12" s="150">
        <f t="shared" si="4"/>
        <v>8</v>
      </c>
      <c r="AB12" s="257"/>
    </row>
    <row r="13" spans="2:28" ht="40.950000000000003" customHeight="1">
      <c r="B13" s="252" t="s">
        <v>98</v>
      </c>
      <c r="C13" s="124">
        <v>23</v>
      </c>
      <c r="D13" s="124">
        <v>50</v>
      </c>
      <c r="E13" s="124">
        <v>7</v>
      </c>
      <c r="F13" s="124">
        <v>3</v>
      </c>
      <c r="G13" s="124">
        <v>63</v>
      </c>
      <c r="H13" s="124">
        <v>133</v>
      </c>
      <c r="I13" s="124">
        <v>30</v>
      </c>
      <c r="J13" s="124">
        <v>26</v>
      </c>
      <c r="K13" s="124">
        <v>36</v>
      </c>
      <c r="L13" s="124">
        <v>114</v>
      </c>
      <c r="M13" s="124">
        <v>29</v>
      </c>
      <c r="N13" s="124">
        <v>33</v>
      </c>
      <c r="O13" s="124">
        <v>27</v>
      </c>
      <c r="P13" s="124">
        <v>75</v>
      </c>
      <c r="Q13" s="124">
        <v>20</v>
      </c>
      <c r="R13" s="124">
        <v>23</v>
      </c>
      <c r="S13" s="124">
        <v>0</v>
      </c>
      <c r="T13" s="124">
        <v>128</v>
      </c>
      <c r="U13" s="124">
        <v>23</v>
      </c>
      <c r="V13" s="124">
        <v>7</v>
      </c>
      <c r="W13" s="123">
        <f t="shared" si="0"/>
        <v>149</v>
      </c>
      <c r="X13" s="123">
        <f t="shared" si="1"/>
        <v>500</v>
      </c>
      <c r="Y13" s="123">
        <f t="shared" si="2"/>
        <v>109</v>
      </c>
      <c r="Z13" s="123">
        <f t="shared" si="3"/>
        <v>92</v>
      </c>
      <c r="AA13" s="150">
        <f t="shared" si="4"/>
        <v>850</v>
      </c>
      <c r="AB13" s="257"/>
    </row>
    <row r="14" spans="2:28" ht="40.950000000000003" customHeight="1">
      <c r="B14" s="252" t="s">
        <v>99</v>
      </c>
      <c r="C14" s="124">
        <v>118</v>
      </c>
      <c r="D14" s="124">
        <v>0</v>
      </c>
      <c r="E14" s="124">
        <v>3</v>
      </c>
      <c r="F14" s="124">
        <v>11</v>
      </c>
      <c r="G14" s="124">
        <v>7</v>
      </c>
      <c r="H14" s="124">
        <v>0</v>
      </c>
      <c r="I14" s="124">
        <v>1</v>
      </c>
      <c r="J14" s="124">
        <v>1</v>
      </c>
      <c r="K14" s="124">
        <v>0</v>
      </c>
      <c r="L14" s="124">
        <v>0</v>
      </c>
      <c r="M14" s="124">
        <v>0</v>
      </c>
      <c r="N14" s="124">
        <v>0</v>
      </c>
      <c r="O14" s="124">
        <v>0</v>
      </c>
      <c r="P14" s="124">
        <v>0</v>
      </c>
      <c r="Q14" s="124">
        <v>0</v>
      </c>
      <c r="R14" s="124">
        <v>0</v>
      </c>
      <c r="S14" s="124">
        <v>0</v>
      </c>
      <c r="T14" s="124">
        <v>0</v>
      </c>
      <c r="U14" s="124">
        <v>1</v>
      </c>
      <c r="V14" s="124">
        <v>0</v>
      </c>
      <c r="W14" s="123">
        <f t="shared" si="0"/>
        <v>125</v>
      </c>
      <c r="X14" s="123">
        <f t="shared" si="1"/>
        <v>0</v>
      </c>
      <c r="Y14" s="123">
        <f t="shared" si="2"/>
        <v>5</v>
      </c>
      <c r="Z14" s="123">
        <f t="shared" si="3"/>
        <v>12</v>
      </c>
      <c r="AA14" s="150">
        <f t="shared" si="4"/>
        <v>142</v>
      </c>
    </row>
    <row r="15" spans="2:28" ht="40.950000000000003" customHeight="1">
      <c r="B15" s="252" t="s">
        <v>119</v>
      </c>
      <c r="C15" s="124">
        <v>0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4">
        <v>0</v>
      </c>
      <c r="J15" s="124">
        <v>0</v>
      </c>
      <c r="K15" s="124">
        <v>0</v>
      </c>
      <c r="L15" s="124">
        <v>0</v>
      </c>
      <c r="M15" s="124">
        <v>0</v>
      </c>
      <c r="N15" s="124">
        <v>0</v>
      </c>
      <c r="O15" s="124">
        <v>0</v>
      </c>
      <c r="P15" s="124">
        <v>0</v>
      </c>
      <c r="Q15" s="124">
        <v>0</v>
      </c>
      <c r="R15" s="124">
        <v>0</v>
      </c>
      <c r="S15" s="124">
        <v>0</v>
      </c>
      <c r="T15" s="124">
        <v>1</v>
      </c>
      <c r="U15" s="124">
        <v>0</v>
      </c>
      <c r="V15" s="124">
        <v>0</v>
      </c>
      <c r="W15" s="123">
        <f t="shared" si="0"/>
        <v>0</v>
      </c>
      <c r="X15" s="123">
        <f t="shared" si="1"/>
        <v>1</v>
      </c>
      <c r="Y15" s="123">
        <f t="shared" si="2"/>
        <v>0</v>
      </c>
      <c r="Z15" s="123">
        <f t="shared" si="3"/>
        <v>0</v>
      </c>
      <c r="AA15" s="150">
        <f t="shared" si="4"/>
        <v>1</v>
      </c>
      <c r="AB15" s="126"/>
    </row>
    <row r="16" spans="2:28" ht="40.950000000000003" customHeight="1">
      <c r="B16" s="252" t="s">
        <v>120</v>
      </c>
      <c r="C16" s="124">
        <v>0</v>
      </c>
      <c r="D16" s="124">
        <v>3</v>
      </c>
      <c r="E16" s="124">
        <v>0</v>
      </c>
      <c r="F16" s="124">
        <v>2</v>
      </c>
      <c r="G16" s="124">
        <v>0</v>
      </c>
      <c r="H16" s="124">
        <v>0</v>
      </c>
      <c r="I16" s="124">
        <v>0</v>
      </c>
      <c r="J16" s="124">
        <v>2</v>
      </c>
      <c r="K16" s="124">
        <v>0</v>
      </c>
      <c r="L16" s="124">
        <v>0</v>
      </c>
      <c r="M16" s="124">
        <v>0</v>
      </c>
      <c r="N16" s="124">
        <v>1</v>
      </c>
      <c r="O16" s="124">
        <v>0</v>
      </c>
      <c r="P16" s="124">
        <v>1</v>
      </c>
      <c r="Q16" s="124">
        <v>0</v>
      </c>
      <c r="R16" s="124">
        <v>0</v>
      </c>
      <c r="S16" s="124">
        <v>0</v>
      </c>
      <c r="T16" s="124">
        <v>0</v>
      </c>
      <c r="U16" s="124">
        <v>0</v>
      </c>
      <c r="V16" s="124">
        <v>0</v>
      </c>
      <c r="W16" s="123">
        <f t="shared" si="0"/>
        <v>0</v>
      </c>
      <c r="X16" s="123">
        <f t="shared" si="1"/>
        <v>4</v>
      </c>
      <c r="Y16" s="123">
        <f t="shared" si="2"/>
        <v>0</v>
      </c>
      <c r="Z16" s="123">
        <f t="shared" si="3"/>
        <v>5</v>
      </c>
      <c r="AA16" s="150">
        <f t="shared" si="4"/>
        <v>9</v>
      </c>
      <c r="AB16" s="126"/>
    </row>
    <row r="17" spans="2:39" ht="31.5" customHeight="1">
      <c r="B17" s="253" t="s">
        <v>89</v>
      </c>
      <c r="C17" s="258">
        <f>SUM(C8:C16)</f>
        <v>259</v>
      </c>
      <c r="D17" s="258">
        <f t="shared" ref="D17:AA17" si="5">SUM(D8:D16)</f>
        <v>415</v>
      </c>
      <c r="E17" s="258">
        <f t="shared" si="5"/>
        <v>46</v>
      </c>
      <c r="F17" s="258">
        <f>SUM(F8:F16)</f>
        <v>84</v>
      </c>
      <c r="G17" s="258">
        <f t="shared" si="5"/>
        <v>311</v>
      </c>
      <c r="H17" s="258">
        <f t="shared" si="5"/>
        <v>648</v>
      </c>
      <c r="I17" s="258">
        <f t="shared" si="5"/>
        <v>293</v>
      </c>
      <c r="J17" s="258">
        <f t="shared" si="5"/>
        <v>398</v>
      </c>
      <c r="K17" s="258">
        <f t="shared" si="5"/>
        <v>256</v>
      </c>
      <c r="L17" s="258">
        <f t="shared" si="5"/>
        <v>632</v>
      </c>
      <c r="M17" s="258">
        <f t="shared" si="5"/>
        <v>290</v>
      </c>
      <c r="N17" s="258">
        <f t="shared" si="5"/>
        <v>474</v>
      </c>
      <c r="O17" s="258">
        <f t="shared" si="5"/>
        <v>147</v>
      </c>
      <c r="P17" s="258">
        <f t="shared" si="5"/>
        <v>433</v>
      </c>
      <c r="Q17" s="258">
        <f t="shared" si="5"/>
        <v>166</v>
      </c>
      <c r="R17" s="258">
        <f t="shared" si="5"/>
        <v>190</v>
      </c>
      <c r="S17" s="258">
        <f t="shared" si="5"/>
        <v>7</v>
      </c>
      <c r="T17" s="258">
        <f t="shared" si="5"/>
        <v>856</v>
      </c>
      <c r="U17" s="258">
        <f t="shared" si="5"/>
        <v>143</v>
      </c>
      <c r="V17" s="258">
        <f t="shared" si="5"/>
        <v>102</v>
      </c>
      <c r="W17" s="258">
        <f t="shared" si="5"/>
        <v>980</v>
      </c>
      <c r="X17" s="258">
        <f t="shared" si="5"/>
        <v>2984</v>
      </c>
      <c r="Y17" s="258">
        <f t="shared" si="5"/>
        <v>938</v>
      </c>
      <c r="Z17" s="258">
        <f t="shared" si="5"/>
        <v>1248</v>
      </c>
      <c r="AA17" s="258">
        <f t="shared" si="5"/>
        <v>6150</v>
      </c>
      <c r="AB17" s="129"/>
    </row>
    <row r="18" spans="2:39" ht="23.25" customHeight="1"/>
    <row r="20" spans="2:39" ht="33" customHeight="1">
      <c r="B20" s="185" t="s">
        <v>153</v>
      </c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/>
    </row>
    <row r="21" spans="2:39" ht="57.6" customHeight="1">
      <c r="B21" s="185" t="s">
        <v>154</v>
      </c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/>
    </row>
    <row r="22" spans="2:39" ht="21.6">
      <c r="AA22" s="7"/>
      <c r="AB22"/>
      <c r="AC22"/>
      <c r="AD22"/>
      <c r="AE22"/>
      <c r="AF22"/>
      <c r="AG22"/>
      <c r="AH22"/>
      <c r="AI22"/>
      <c r="AJ22"/>
      <c r="AK22"/>
      <c r="AL22"/>
      <c r="AM22" s="118"/>
    </row>
    <row r="23" spans="2:39" ht="24.6">
      <c r="AA23" s="132"/>
      <c r="AB23"/>
      <c r="AC23"/>
      <c r="AD23"/>
      <c r="AE23"/>
      <c r="AF23"/>
      <c r="AG23"/>
      <c r="AH23"/>
      <c r="AI23"/>
      <c r="AJ23"/>
      <c r="AK23"/>
      <c r="AL23"/>
      <c r="AM23" s="118"/>
    </row>
    <row r="24" spans="2:39" ht="24.6">
      <c r="AA24" s="131"/>
      <c r="AB24"/>
      <c r="AC24"/>
      <c r="AD24"/>
      <c r="AE24"/>
      <c r="AF24"/>
      <c r="AG24"/>
      <c r="AH24"/>
      <c r="AI24"/>
      <c r="AJ24"/>
      <c r="AK24"/>
      <c r="AL24"/>
      <c r="AM24" s="118"/>
    </row>
    <row r="25" spans="2:39" ht="24.6">
      <c r="AA25" s="131"/>
      <c r="AB25"/>
      <c r="AC25"/>
      <c r="AD25"/>
      <c r="AE25"/>
      <c r="AF25"/>
      <c r="AG25"/>
      <c r="AH25"/>
      <c r="AI25"/>
      <c r="AJ25"/>
      <c r="AK25"/>
      <c r="AL25"/>
      <c r="AM25" s="118"/>
    </row>
    <row r="26" spans="2:39" ht="24.6">
      <c r="AA26" s="131"/>
      <c r="AB26"/>
      <c r="AC26"/>
      <c r="AD26"/>
      <c r="AE26"/>
      <c r="AF26"/>
      <c r="AG26"/>
      <c r="AH26"/>
      <c r="AI26"/>
      <c r="AJ26"/>
      <c r="AK26"/>
      <c r="AL26"/>
      <c r="AM26" s="118"/>
    </row>
    <row r="27" spans="2:39" ht="24.6">
      <c r="AA27" s="131"/>
      <c r="AB27"/>
      <c r="AC27"/>
      <c r="AD27"/>
      <c r="AE27"/>
      <c r="AF27"/>
      <c r="AG27"/>
      <c r="AH27"/>
      <c r="AI27"/>
      <c r="AJ27"/>
      <c r="AK27"/>
      <c r="AL27"/>
      <c r="AM27" s="118"/>
    </row>
    <row r="28" spans="2:39" ht="24.6">
      <c r="AA28" s="131"/>
      <c r="AB28"/>
      <c r="AC28"/>
      <c r="AD28"/>
      <c r="AE28"/>
      <c r="AF28"/>
      <c r="AG28"/>
      <c r="AH28"/>
      <c r="AI28"/>
      <c r="AJ28"/>
      <c r="AK28"/>
      <c r="AL28"/>
      <c r="AM28" s="118"/>
    </row>
    <row r="29" spans="2:39" ht="24.6">
      <c r="AA29" s="131"/>
      <c r="AB29"/>
      <c r="AC29"/>
      <c r="AD29"/>
      <c r="AE29"/>
      <c r="AF29"/>
      <c r="AG29"/>
      <c r="AH29"/>
      <c r="AI29"/>
      <c r="AJ29"/>
      <c r="AK29"/>
      <c r="AL29"/>
      <c r="AM29" s="118"/>
    </row>
    <row r="30" spans="2:39" ht="26.4">
      <c r="AA30" s="133"/>
      <c r="AB30"/>
      <c r="AC30"/>
      <c r="AD30"/>
      <c r="AE30"/>
      <c r="AF30"/>
      <c r="AG30"/>
      <c r="AH30"/>
      <c r="AI30"/>
      <c r="AJ30"/>
      <c r="AK30"/>
      <c r="AL30"/>
      <c r="AM30"/>
    </row>
    <row r="56" spans="24:24">
      <c r="X56" s="8" t="s">
        <v>65</v>
      </c>
    </row>
  </sheetData>
  <mergeCells count="11">
    <mergeCell ref="B2:AA2"/>
    <mergeCell ref="B3:AA3"/>
    <mergeCell ref="C5:F5"/>
    <mergeCell ref="G5:J5"/>
    <mergeCell ref="K5:N5"/>
    <mergeCell ref="O5:R5"/>
    <mergeCell ref="S5:V5"/>
    <mergeCell ref="W5:Z5"/>
    <mergeCell ref="AA5:AA7"/>
    <mergeCell ref="B21:AA21"/>
    <mergeCell ref="B20:AA20"/>
  </mergeCells>
  <printOptions horizontalCentered="1" verticalCentered="1"/>
  <pageMargins left="0.7" right="0.7" top="0.75" bottom="0.75" header="0.3" footer="0.3"/>
  <pageSetup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20"/>
  <sheetViews>
    <sheetView rightToLeft="1" view="pageBreakPreview" topLeftCell="A4" zoomScale="85" zoomScaleNormal="40" zoomScaleSheetLayoutView="85" workbookViewId="0">
      <selection activeCell="V10" sqref="V10"/>
    </sheetView>
  </sheetViews>
  <sheetFormatPr defaultColWidth="8.88671875" defaultRowHeight="16.2"/>
  <cols>
    <col min="1" max="1" width="19.109375" style="8" customWidth="1"/>
    <col min="2" max="14" width="9.44140625" style="8" customWidth="1"/>
    <col min="15" max="19" width="9.88671875" style="8" customWidth="1"/>
    <col min="20" max="20" width="10" style="8" customWidth="1"/>
    <col min="21" max="21" width="9.44140625" style="8" customWidth="1"/>
    <col min="22" max="22" width="15.88671875" style="8" customWidth="1"/>
    <col min="23" max="16384" width="8.88671875" style="8"/>
  </cols>
  <sheetData>
    <row r="1" spans="1:26" ht="33.75" customHeight="1">
      <c r="A1" s="250" t="s">
        <v>147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42"/>
      <c r="X1" s="42"/>
    </row>
    <row r="2" spans="1:26" ht="77.25" customHeight="1">
      <c r="A2" s="185" t="s">
        <v>148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43"/>
      <c r="X2" s="44"/>
    </row>
    <row r="3" spans="1:26" ht="22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49"/>
      <c r="Q3" s="149"/>
      <c r="R3" s="3"/>
      <c r="S3" s="3"/>
      <c r="T3" s="3"/>
      <c r="U3" s="3"/>
      <c r="V3" s="45" t="s">
        <v>37</v>
      </c>
      <c r="W3" s="3"/>
      <c r="X3" s="3"/>
    </row>
    <row r="4" spans="1:26" ht="54.75" customHeight="1">
      <c r="A4" s="199" t="s">
        <v>87</v>
      </c>
      <c r="B4" s="198" t="s">
        <v>40</v>
      </c>
      <c r="C4" s="198"/>
      <c r="D4" s="198" t="s">
        <v>107</v>
      </c>
      <c r="E4" s="198"/>
      <c r="F4" s="190" t="s">
        <v>106</v>
      </c>
      <c r="G4" s="190"/>
      <c r="H4" s="190" t="s">
        <v>105</v>
      </c>
      <c r="I4" s="190"/>
      <c r="J4" s="190" t="s">
        <v>12</v>
      </c>
      <c r="K4" s="190"/>
      <c r="L4" s="190" t="s">
        <v>103</v>
      </c>
      <c r="M4" s="190"/>
      <c r="N4" s="190" t="s">
        <v>57</v>
      </c>
      <c r="O4" s="190"/>
      <c r="P4" s="190" t="s">
        <v>119</v>
      </c>
      <c r="Q4" s="190"/>
      <c r="R4" s="191" t="s">
        <v>120</v>
      </c>
      <c r="S4" s="192"/>
      <c r="T4" s="191" t="s">
        <v>61</v>
      </c>
      <c r="U4" s="192"/>
      <c r="V4" s="195" t="s">
        <v>85</v>
      </c>
    </row>
    <row r="5" spans="1:26" ht="16.5" customHeight="1">
      <c r="A5" s="200"/>
      <c r="B5" s="198"/>
      <c r="C5" s="198"/>
      <c r="D5" s="198"/>
      <c r="E5" s="198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3"/>
      <c r="S5" s="194"/>
      <c r="T5" s="193"/>
      <c r="U5" s="194"/>
      <c r="V5" s="196"/>
    </row>
    <row r="6" spans="1:26" ht="40.200000000000003" customHeight="1">
      <c r="A6" s="200"/>
      <c r="B6" s="245" t="s">
        <v>52</v>
      </c>
      <c r="C6" s="246"/>
      <c r="D6" s="245" t="s">
        <v>43</v>
      </c>
      <c r="E6" s="246"/>
      <c r="F6" s="204" t="s">
        <v>53</v>
      </c>
      <c r="G6" s="205"/>
      <c r="H6" s="204" t="s">
        <v>54</v>
      </c>
      <c r="I6" s="205"/>
      <c r="J6" s="204" t="s">
        <v>55</v>
      </c>
      <c r="K6" s="205"/>
      <c r="L6" s="204" t="s">
        <v>104</v>
      </c>
      <c r="M6" s="205"/>
      <c r="N6" s="204" t="s">
        <v>102</v>
      </c>
      <c r="O6" s="205"/>
      <c r="P6" s="204"/>
      <c r="Q6" s="205"/>
      <c r="R6" s="204"/>
      <c r="S6" s="205"/>
      <c r="T6" s="204" t="s">
        <v>100</v>
      </c>
      <c r="U6" s="205"/>
      <c r="V6" s="196"/>
    </row>
    <row r="7" spans="1:26" ht="48.6" customHeight="1">
      <c r="A7" s="201"/>
      <c r="B7" s="244" t="s">
        <v>4</v>
      </c>
      <c r="C7" s="244" t="s">
        <v>5</v>
      </c>
      <c r="D7" s="244" t="s">
        <v>4</v>
      </c>
      <c r="E7" s="244" t="s">
        <v>5</v>
      </c>
      <c r="F7" s="244" t="s">
        <v>4</v>
      </c>
      <c r="G7" s="244" t="s">
        <v>5</v>
      </c>
      <c r="H7" s="244" t="s">
        <v>4</v>
      </c>
      <c r="I7" s="244" t="s">
        <v>5</v>
      </c>
      <c r="J7" s="244" t="s">
        <v>4</v>
      </c>
      <c r="K7" s="244" t="s">
        <v>5</v>
      </c>
      <c r="L7" s="244" t="s">
        <v>4</v>
      </c>
      <c r="M7" s="244" t="s">
        <v>5</v>
      </c>
      <c r="N7" s="244" t="s">
        <v>4</v>
      </c>
      <c r="O7" s="244" t="s">
        <v>5</v>
      </c>
      <c r="P7" s="244" t="s">
        <v>4</v>
      </c>
      <c r="Q7" s="244" t="s">
        <v>5</v>
      </c>
      <c r="R7" s="244" t="s">
        <v>4</v>
      </c>
      <c r="S7" s="244" t="s">
        <v>5</v>
      </c>
      <c r="T7" s="121" t="s">
        <v>4</v>
      </c>
      <c r="U7" s="121" t="s">
        <v>5</v>
      </c>
      <c r="V7" s="197"/>
      <c r="X7" s="241"/>
      <c r="Y7" s="241"/>
    </row>
    <row r="8" spans="1:26" ht="48.6" customHeight="1">
      <c r="A8" s="136"/>
      <c r="B8" s="244" t="s">
        <v>86</v>
      </c>
      <c r="C8" s="244" t="s">
        <v>88</v>
      </c>
      <c r="D8" s="244" t="s">
        <v>86</v>
      </c>
      <c r="E8" s="244" t="s">
        <v>88</v>
      </c>
      <c r="F8" s="244" t="s">
        <v>86</v>
      </c>
      <c r="G8" s="244" t="s">
        <v>88</v>
      </c>
      <c r="H8" s="244" t="s">
        <v>86</v>
      </c>
      <c r="I8" s="244" t="s">
        <v>88</v>
      </c>
      <c r="J8" s="244" t="s">
        <v>86</v>
      </c>
      <c r="K8" s="244" t="s">
        <v>88</v>
      </c>
      <c r="L8" s="244" t="s">
        <v>86</v>
      </c>
      <c r="M8" s="244" t="s">
        <v>88</v>
      </c>
      <c r="N8" s="244" t="s">
        <v>86</v>
      </c>
      <c r="O8" s="244" t="s">
        <v>88</v>
      </c>
      <c r="P8" s="244" t="s">
        <v>86</v>
      </c>
      <c r="Q8" s="244" t="s">
        <v>88</v>
      </c>
      <c r="R8" s="244" t="s">
        <v>86</v>
      </c>
      <c r="S8" s="244" t="s">
        <v>88</v>
      </c>
      <c r="T8" s="121" t="s">
        <v>86</v>
      </c>
      <c r="U8" s="121" t="s">
        <v>88</v>
      </c>
      <c r="V8" s="135"/>
      <c r="X8" s="241"/>
      <c r="Y8" s="241"/>
      <c r="Z8" s="240"/>
    </row>
    <row r="9" spans="1:26" ht="29.4" customHeight="1">
      <c r="A9" s="115" t="s">
        <v>156</v>
      </c>
      <c r="B9" s="247">
        <v>190</v>
      </c>
      <c r="C9" s="247">
        <v>126</v>
      </c>
      <c r="D9" s="247">
        <v>183</v>
      </c>
      <c r="E9" s="247">
        <v>52</v>
      </c>
      <c r="F9" s="247">
        <v>12</v>
      </c>
      <c r="G9" s="247">
        <v>5</v>
      </c>
      <c r="H9" s="247">
        <v>9</v>
      </c>
      <c r="I9" s="247">
        <v>5</v>
      </c>
      <c r="J9" s="247">
        <v>1</v>
      </c>
      <c r="K9" s="247">
        <v>1</v>
      </c>
      <c r="L9" s="247">
        <v>44</v>
      </c>
      <c r="M9" s="247">
        <v>39</v>
      </c>
      <c r="N9" s="247">
        <v>99</v>
      </c>
      <c r="O9" s="247">
        <v>33</v>
      </c>
      <c r="P9" s="247">
        <v>0</v>
      </c>
      <c r="Q9" s="247">
        <v>0</v>
      </c>
      <c r="R9" s="247">
        <v>4</v>
      </c>
      <c r="S9" s="247">
        <v>1</v>
      </c>
      <c r="T9" s="248">
        <f>B9+D9+F9+H9+J9+L9+N9+R9+P9</f>
        <v>542</v>
      </c>
      <c r="U9" s="248">
        <f>C9+E9+G9+I9+K9+M9+O9+S9+Q9</f>
        <v>262</v>
      </c>
      <c r="V9" s="122">
        <f t="shared" ref="V9:V13" si="0">SUM(T9:U9)</f>
        <v>804</v>
      </c>
      <c r="X9" s="241"/>
      <c r="Y9" s="241"/>
      <c r="Z9" s="240"/>
    </row>
    <row r="10" spans="1:26" ht="29.4" customHeight="1">
      <c r="A10" s="115" t="s">
        <v>157</v>
      </c>
      <c r="B10" s="247">
        <v>283</v>
      </c>
      <c r="C10" s="247">
        <v>211</v>
      </c>
      <c r="D10" s="247">
        <v>639</v>
      </c>
      <c r="E10" s="247">
        <v>191</v>
      </c>
      <c r="F10" s="247">
        <v>22</v>
      </c>
      <c r="G10" s="247">
        <v>16</v>
      </c>
      <c r="H10" s="247">
        <v>10</v>
      </c>
      <c r="I10" s="247">
        <v>14</v>
      </c>
      <c r="J10" s="247">
        <v>1</v>
      </c>
      <c r="K10" s="247">
        <v>0</v>
      </c>
      <c r="L10" s="247">
        <v>152</v>
      </c>
      <c r="M10" s="247">
        <v>100</v>
      </c>
      <c r="N10" s="247">
        <v>8</v>
      </c>
      <c r="O10" s="247">
        <v>1</v>
      </c>
      <c r="P10" s="247">
        <v>0</v>
      </c>
      <c r="Q10" s="247">
        <v>0</v>
      </c>
      <c r="R10" s="247">
        <v>1</v>
      </c>
      <c r="S10" s="247">
        <v>1</v>
      </c>
      <c r="T10" s="248">
        <f t="shared" ref="T10:T13" si="1">B10+D10+F10+H10+J10+L10+N10+R10+P10</f>
        <v>1116</v>
      </c>
      <c r="U10" s="248">
        <f t="shared" ref="U10:U13" si="2">C10+E10+G10+I10+K10+M10+O10+S10+Q10</f>
        <v>534</v>
      </c>
      <c r="V10" s="122">
        <f t="shared" si="0"/>
        <v>1650</v>
      </c>
      <c r="X10" s="241"/>
      <c r="Y10" s="241"/>
      <c r="Z10" s="240"/>
    </row>
    <row r="11" spans="1:26" ht="29.4" customHeight="1">
      <c r="A11" s="115" t="s">
        <v>158</v>
      </c>
      <c r="B11" s="247">
        <v>334</v>
      </c>
      <c r="C11" s="247">
        <v>259</v>
      </c>
      <c r="D11" s="247">
        <v>634</v>
      </c>
      <c r="E11" s="247">
        <v>157</v>
      </c>
      <c r="F11" s="247">
        <v>22</v>
      </c>
      <c r="G11" s="247">
        <v>16</v>
      </c>
      <c r="H11" s="247">
        <v>14</v>
      </c>
      <c r="I11" s="247">
        <v>3</v>
      </c>
      <c r="J11" s="247">
        <v>0</v>
      </c>
      <c r="K11" s="247">
        <v>0</v>
      </c>
      <c r="L11" s="247">
        <v>128</v>
      </c>
      <c r="M11" s="247">
        <v>84</v>
      </c>
      <c r="N11" s="247">
        <v>0</v>
      </c>
      <c r="O11" s="247">
        <v>0</v>
      </c>
      <c r="P11" s="247">
        <v>0</v>
      </c>
      <c r="Q11" s="247">
        <v>0</v>
      </c>
      <c r="R11" s="247">
        <v>1</v>
      </c>
      <c r="S11" s="247">
        <v>0</v>
      </c>
      <c r="T11" s="248">
        <f t="shared" si="1"/>
        <v>1133</v>
      </c>
      <c r="U11" s="248">
        <f t="shared" si="2"/>
        <v>519</v>
      </c>
      <c r="V11" s="122">
        <f t="shared" si="0"/>
        <v>1652</v>
      </c>
      <c r="X11" s="241"/>
      <c r="Y11" s="241"/>
      <c r="Z11" s="240"/>
    </row>
    <row r="12" spans="1:26" ht="29.4" customHeight="1">
      <c r="A12" s="115" t="s">
        <v>159</v>
      </c>
      <c r="B12" s="247">
        <v>296</v>
      </c>
      <c r="C12" s="247">
        <v>185</v>
      </c>
      <c r="D12" s="247">
        <v>226</v>
      </c>
      <c r="E12" s="247">
        <v>45</v>
      </c>
      <c r="F12" s="247">
        <v>22</v>
      </c>
      <c r="G12" s="247">
        <v>7</v>
      </c>
      <c r="H12" s="247">
        <v>4</v>
      </c>
      <c r="I12" s="247">
        <v>4</v>
      </c>
      <c r="J12" s="247">
        <v>0</v>
      </c>
      <c r="K12" s="247">
        <v>1</v>
      </c>
      <c r="L12" s="247">
        <v>92</v>
      </c>
      <c r="M12" s="247">
        <v>53</v>
      </c>
      <c r="N12" s="247">
        <v>0</v>
      </c>
      <c r="O12" s="247">
        <v>0</v>
      </c>
      <c r="P12" s="247">
        <v>0</v>
      </c>
      <c r="Q12" s="247">
        <v>0</v>
      </c>
      <c r="R12" s="247">
        <v>1</v>
      </c>
      <c r="S12" s="247">
        <v>0</v>
      </c>
      <c r="T12" s="248">
        <f t="shared" si="1"/>
        <v>641</v>
      </c>
      <c r="U12" s="248">
        <f t="shared" si="2"/>
        <v>295</v>
      </c>
      <c r="V12" s="122">
        <f t="shared" si="0"/>
        <v>936</v>
      </c>
      <c r="X12" s="241"/>
      <c r="Y12" s="241"/>
      <c r="Z12" s="240"/>
    </row>
    <row r="13" spans="1:26" ht="29.4" customHeight="1">
      <c r="A13" s="115" t="s">
        <v>160</v>
      </c>
      <c r="B13" s="247">
        <v>452</v>
      </c>
      <c r="C13" s="247">
        <v>325</v>
      </c>
      <c r="D13" s="247">
        <v>110</v>
      </c>
      <c r="E13" s="247">
        <v>20</v>
      </c>
      <c r="F13" s="247">
        <v>8</v>
      </c>
      <c r="G13" s="247">
        <v>18</v>
      </c>
      <c r="H13" s="247">
        <v>4</v>
      </c>
      <c r="I13" s="247">
        <v>7</v>
      </c>
      <c r="J13" s="247">
        <v>1</v>
      </c>
      <c r="K13" s="247">
        <v>3</v>
      </c>
      <c r="L13" s="247">
        <v>97</v>
      </c>
      <c r="M13" s="247">
        <v>61</v>
      </c>
      <c r="N13" s="247">
        <v>0</v>
      </c>
      <c r="O13" s="247">
        <v>1</v>
      </c>
      <c r="P13" s="247">
        <v>0</v>
      </c>
      <c r="Q13" s="247">
        <v>1</v>
      </c>
      <c r="R13" s="247">
        <v>0</v>
      </c>
      <c r="S13" s="247">
        <v>0</v>
      </c>
      <c r="T13" s="248">
        <f t="shared" si="1"/>
        <v>672</v>
      </c>
      <c r="U13" s="248">
        <f t="shared" si="2"/>
        <v>436</v>
      </c>
      <c r="V13" s="122">
        <f t="shared" si="0"/>
        <v>1108</v>
      </c>
      <c r="X13" s="242"/>
      <c r="Y13" s="242"/>
      <c r="Z13" s="240"/>
    </row>
    <row r="14" spans="1:26" ht="37.950000000000003" customHeight="1">
      <c r="A14" s="122" t="s">
        <v>89</v>
      </c>
      <c r="B14" s="249">
        <f t="shared" ref="B14:R14" si="3">SUM(B9:B13)</f>
        <v>1555</v>
      </c>
      <c r="C14" s="249">
        <f t="shared" si="3"/>
        <v>1106</v>
      </c>
      <c r="D14" s="249">
        <f t="shared" si="3"/>
        <v>1792</v>
      </c>
      <c r="E14" s="249">
        <f t="shared" si="3"/>
        <v>465</v>
      </c>
      <c r="F14" s="249">
        <f>SUM(F9:F13)</f>
        <v>86</v>
      </c>
      <c r="G14" s="249">
        <f t="shared" si="3"/>
        <v>62</v>
      </c>
      <c r="H14" s="249">
        <f t="shared" si="3"/>
        <v>41</v>
      </c>
      <c r="I14" s="249">
        <f t="shared" si="3"/>
        <v>33</v>
      </c>
      <c r="J14" s="249">
        <f t="shared" si="3"/>
        <v>3</v>
      </c>
      <c r="K14" s="249">
        <f t="shared" si="3"/>
        <v>5</v>
      </c>
      <c r="L14" s="249">
        <f t="shared" si="3"/>
        <v>513</v>
      </c>
      <c r="M14" s="249">
        <f t="shared" si="3"/>
        <v>337</v>
      </c>
      <c r="N14" s="249">
        <f t="shared" si="3"/>
        <v>107</v>
      </c>
      <c r="O14" s="249">
        <f t="shared" si="3"/>
        <v>35</v>
      </c>
      <c r="P14" s="249">
        <f t="shared" si="3"/>
        <v>0</v>
      </c>
      <c r="Q14" s="249">
        <f t="shared" si="3"/>
        <v>1</v>
      </c>
      <c r="R14" s="249">
        <f t="shared" si="3"/>
        <v>7</v>
      </c>
      <c r="S14" s="249">
        <f>SUM(S9:S13)</f>
        <v>2</v>
      </c>
      <c r="T14" s="249">
        <f>SUM(T9:T13)</f>
        <v>4104</v>
      </c>
      <c r="U14" s="249">
        <f>SUM(U9:U13)</f>
        <v>2046</v>
      </c>
      <c r="V14" s="122">
        <f>SUM(T14:U14)</f>
        <v>6150</v>
      </c>
      <c r="X14" s="240"/>
      <c r="Y14" s="240"/>
      <c r="Z14" s="240"/>
    </row>
    <row r="15" spans="1:26" ht="30">
      <c r="B15" s="243"/>
      <c r="D15" s="243"/>
    </row>
    <row r="16" spans="1:26" ht="23.25" customHeight="1">
      <c r="C16" s="6"/>
    </row>
    <row r="18" spans="1:22" ht="33" customHeight="1">
      <c r="A18" s="203" t="s">
        <v>149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</row>
    <row r="19" spans="1:22" ht="51.75" customHeight="1">
      <c r="A19" s="203" t="s">
        <v>150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</row>
    <row r="20" spans="1:22" ht="21.6">
      <c r="U20" s="202" t="s">
        <v>38</v>
      </c>
      <c r="V20" s="202"/>
    </row>
  </sheetData>
  <mergeCells count="27">
    <mergeCell ref="B4:C5"/>
    <mergeCell ref="P4:Q5"/>
    <mergeCell ref="U20:V20"/>
    <mergeCell ref="H4:I5"/>
    <mergeCell ref="A18:V18"/>
    <mergeCell ref="A19:V19"/>
    <mergeCell ref="T6:U6"/>
    <mergeCell ref="N6:O6"/>
    <mergeCell ref="L6:M6"/>
    <mergeCell ref="J6:K6"/>
    <mergeCell ref="H6:I6"/>
    <mergeCell ref="F6:G6"/>
    <mergeCell ref="D6:E6"/>
    <mergeCell ref="B6:C6"/>
    <mergeCell ref="P6:Q6"/>
    <mergeCell ref="A1:V1"/>
    <mergeCell ref="J4:K5"/>
    <mergeCell ref="L4:M5"/>
    <mergeCell ref="N4:O5"/>
    <mergeCell ref="T4:U5"/>
    <mergeCell ref="V4:V7"/>
    <mergeCell ref="A2:V2"/>
    <mergeCell ref="A4:A7"/>
    <mergeCell ref="D4:E5"/>
    <mergeCell ref="F4:G5"/>
    <mergeCell ref="R6:S6"/>
    <mergeCell ref="R4:S5"/>
  </mergeCells>
  <printOptions horizontalCentered="1" verticalCentered="1"/>
  <pageMargins left="0.7" right="0.7" top="0.75" bottom="0.75" header="0.3" footer="0.3"/>
  <pageSetup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44"/>
  <sheetViews>
    <sheetView rightToLeft="1" view="pageBreakPreview" zoomScaleNormal="100" zoomScaleSheetLayoutView="100" workbookViewId="0">
      <selection activeCell="A2" sqref="A2:F2"/>
    </sheetView>
  </sheetViews>
  <sheetFormatPr defaultColWidth="8.88671875" defaultRowHeight="16.2"/>
  <cols>
    <col min="1" max="1" width="20" style="8" customWidth="1"/>
    <col min="2" max="4" width="11.5546875" style="8" customWidth="1"/>
    <col min="5" max="5" width="11.6640625" style="8" customWidth="1"/>
    <col min="6" max="6" width="38.77734375" style="8" customWidth="1"/>
    <col min="7" max="7" width="17.6640625" style="8" customWidth="1"/>
    <col min="8" max="10" width="17.88671875" style="8" customWidth="1"/>
    <col min="11" max="16384" width="8.88671875" style="8"/>
  </cols>
  <sheetData>
    <row r="1" spans="1:10" s="2" customFormat="1" ht="50.4" customHeight="1">
      <c r="A1" s="211" t="s">
        <v>141</v>
      </c>
      <c r="B1" s="211"/>
      <c r="C1" s="211"/>
      <c r="D1" s="211"/>
      <c r="E1" s="211"/>
      <c r="F1" s="211"/>
      <c r="G1" s="152"/>
      <c r="H1" s="19"/>
      <c r="I1" s="19"/>
      <c r="J1" s="19"/>
    </row>
    <row r="2" spans="1:10" s="4" customFormat="1" ht="36" customHeight="1">
      <c r="A2" s="207" t="s">
        <v>142</v>
      </c>
      <c r="B2" s="207"/>
      <c r="C2" s="207"/>
      <c r="D2" s="207"/>
      <c r="E2" s="207"/>
      <c r="F2" s="207"/>
      <c r="G2" s="153"/>
      <c r="H2" s="27"/>
      <c r="I2" s="27"/>
      <c r="J2" s="27"/>
    </row>
    <row r="3" spans="1:10" ht="21.6">
      <c r="A3" s="5"/>
      <c r="B3" s="6"/>
      <c r="C3" s="6"/>
      <c r="D3" s="6"/>
      <c r="E3" s="6"/>
      <c r="F3" s="154"/>
      <c r="G3" s="154"/>
      <c r="H3" s="20"/>
      <c r="I3" s="20"/>
      <c r="J3" s="20"/>
    </row>
    <row r="4" spans="1:10" ht="42.75" customHeight="1">
      <c r="A4" s="160" t="s">
        <v>155</v>
      </c>
      <c r="B4" s="46" t="s">
        <v>76</v>
      </c>
      <c r="C4" s="46" t="s">
        <v>114</v>
      </c>
      <c r="D4" s="22" t="s">
        <v>45</v>
      </c>
      <c r="E4" s="208" t="s">
        <v>21</v>
      </c>
      <c r="F4" s="172" t="s">
        <v>0</v>
      </c>
      <c r="G4" s="86"/>
      <c r="H4" s="76"/>
      <c r="I4" s="76"/>
      <c r="J4" s="76"/>
    </row>
    <row r="5" spans="1:10" ht="26.7" customHeight="1">
      <c r="A5" s="184" t="s">
        <v>47</v>
      </c>
      <c r="B5" s="140" t="s">
        <v>80</v>
      </c>
      <c r="C5" s="141" t="s">
        <v>79</v>
      </c>
      <c r="D5" s="134" t="s">
        <v>6</v>
      </c>
      <c r="E5" s="209"/>
      <c r="F5" s="138" t="s">
        <v>101</v>
      </c>
      <c r="G5" s="86"/>
      <c r="H5" s="76"/>
      <c r="I5" s="76"/>
      <c r="J5" s="76"/>
    </row>
    <row r="6" spans="1:10" ht="22.5" hidden="1" customHeight="1">
      <c r="A6" s="157" t="s">
        <v>47</v>
      </c>
      <c r="B6" s="137"/>
      <c r="C6" s="139" t="s">
        <v>79</v>
      </c>
      <c r="D6" s="23" t="s">
        <v>6</v>
      </c>
      <c r="E6" s="210"/>
      <c r="F6" s="156"/>
      <c r="G6" s="87"/>
      <c r="H6" s="82"/>
      <c r="I6" s="82"/>
      <c r="J6" s="76"/>
    </row>
    <row r="7" spans="1:10" ht="21.6">
      <c r="A7" s="143" t="s">
        <v>40</v>
      </c>
      <c r="B7" s="238">
        <v>1745</v>
      </c>
      <c r="C7" s="238">
        <v>916</v>
      </c>
      <c r="D7" s="168">
        <f>SUM(B7:C7)</f>
        <v>2661</v>
      </c>
      <c r="E7" s="234">
        <f t="shared" ref="E7:E15" si="0">D7/$D$16</f>
        <v>0.43268292682926829</v>
      </c>
      <c r="F7" s="235" t="s">
        <v>52</v>
      </c>
      <c r="G7" s="88"/>
      <c r="H7" s="77"/>
      <c r="I7" s="77"/>
      <c r="J7" s="77"/>
    </row>
    <row r="8" spans="1:10" ht="21.6">
      <c r="A8" s="236" t="s">
        <v>39</v>
      </c>
      <c r="B8" s="238">
        <v>1190</v>
      </c>
      <c r="C8" s="238">
        <v>1067</v>
      </c>
      <c r="D8" s="168">
        <f t="shared" ref="D8:D15" si="1">SUM(B8:C8)</f>
        <v>2257</v>
      </c>
      <c r="E8" s="234">
        <f t="shared" si="0"/>
        <v>0.3669918699186992</v>
      </c>
      <c r="F8" s="170" t="s">
        <v>43</v>
      </c>
      <c r="G8" s="89"/>
      <c r="H8" s="77"/>
      <c r="I8" s="77"/>
      <c r="J8" s="77"/>
    </row>
    <row r="9" spans="1:10" ht="21.6">
      <c r="A9" s="236" t="s">
        <v>13</v>
      </c>
      <c r="B9" s="238">
        <v>72</v>
      </c>
      <c r="C9" s="238">
        <v>76</v>
      </c>
      <c r="D9" s="168">
        <f t="shared" si="1"/>
        <v>148</v>
      </c>
      <c r="E9" s="234">
        <f t="shared" si="0"/>
        <v>2.4065040650406506E-2</v>
      </c>
      <c r="F9" s="170" t="s">
        <v>53</v>
      </c>
      <c r="G9" s="89"/>
      <c r="H9" s="77"/>
      <c r="I9" s="77"/>
      <c r="J9" s="77"/>
    </row>
    <row r="10" spans="1:10" ht="21.6">
      <c r="A10" s="236" t="s">
        <v>14</v>
      </c>
      <c r="B10" s="238">
        <v>29</v>
      </c>
      <c r="C10" s="238">
        <v>45</v>
      </c>
      <c r="D10" s="168">
        <f t="shared" si="1"/>
        <v>74</v>
      </c>
      <c r="E10" s="234">
        <f t="shared" si="0"/>
        <v>1.2032520325203253E-2</v>
      </c>
      <c r="F10" s="170" t="s">
        <v>54</v>
      </c>
      <c r="G10" s="89"/>
      <c r="H10" s="77"/>
      <c r="I10" s="77"/>
      <c r="J10" s="77"/>
    </row>
    <row r="11" spans="1:10" ht="21.6">
      <c r="A11" s="236" t="s">
        <v>12</v>
      </c>
      <c r="B11" s="238">
        <v>7</v>
      </c>
      <c r="C11" s="238">
        <v>1</v>
      </c>
      <c r="D11" s="168">
        <f t="shared" si="1"/>
        <v>8</v>
      </c>
      <c r="E11" s="234">
        <f t="shared" si="0"/>
        <v>1.3008130081300813E-3</v>
      </c>
      <c r="F11" s="170" t="s">
        <v>55</v>
      </c>
      <c r="G11" s="89"/>
      <c r="H11" s="77"/>
      <c r="I11" s="77"/>
      <c r="J11" s="77"/>
    </row>
    <row r="12" spans="1:10" ht="21.6">
      <c r="A12" s="236" t="s">
        <v>15</v>
      </c>
      <c r="B12" s="238">
        <v>580</v>
      </c>
      <c r="C12" s="238">
        <v>270</v>
      </c>
      <c r="D12" s="168">
        <f t="shared" si="1"/>
        <v>850</v>
      </c>
      <c r="E12" s="234">
        <f t="shared" si="0"/>
        <v>0.13821138211382114</v>
      </c>
      <c r="F12" s="170" t="s">
        <v>56</v>
      </c>
      <c r="G12" s="89"/>
      <c r="H12" s="77"/>
      <c r="I12" s="77"/>
      <c r="J12" s="77"/>
    </row>
    <row r="13" spans="1:10" ht="21.6">
      <c r="A13" s="239" t="s">
        <v>57</v>
      </c>
      <c r="B13" s="238">
        <v>126</v>
      </c>
      <c r="C13" s="238">
        <v>16</v>
      </c>
      <c r="D13" s="168">
        <f t="shared" si="1"/>
        <v>142</v>
      </c>
      <c r="E13" s="234">
        <f t="shared" si="0"/>
        <v>2.3089430894308944E-2</v>
      </c>
      <c r="F13" s="170" t="s">
        <v>58</v>
      </c>
      <c r="G13" s="89"/>
      <c r="H13" s="77"/>
      <c r="I13" s="77"/>
      <c r="J13" s="77"/>
    </row>
    <row r="14" spans="1:10" ht="21.6">
      <c r="A14" s="236" t="s">
        <v>119</v>
      </c>
      <c r="B14" s="238">
        <v>1</v>
      </c>
      <c r="C14" s="238">
        <v>0</v>
      </c>
      <c r="D14" s="168">
        <f t="shared" si="1"/>
        <v>1</v>
      </c>
      <c r="E14" s="234">
        <f t="shared" si="0"/>
        <v>1.6260162601626016E-4</v>
      </c>
      <c r="F14" s="170"/>
      <c r="G14" s="89"/>
      <c r="H14" s="77"/>
      <c r="I14" s="77"/>
      <c r="J14" s="77"/>
    </row>
    <row r="15" spans="1:10" ht="21.6">
      <c r="A15" s="236" t="s">
        <v>120</v>
      </c>
      <c r="B15" s="238">
        <v>4</v>
      </c>
      <c r="C15" s="238">
        <v>5</v>
      </c>
      <c r="D15" s="168">
        <f t="shared" si="1"/>
        <v>9</v>
      </c>
      <c r="E15" s="234">
        <f t="shared" si="0"/>
        <v>1.4634146341463415E-3</v>
      </c>
      <c r="F15" s="170" t="s">
        <v>116</v>
      </c>
      <c r="G15" s="89"/>
      <c r="H15" s="77"/>
      <c r="I15" s="77"/>
      <c r="J15" s="77"/>
    </row>
    <row r="16" spans="1:10" ht="18.75" customHeight="1">
      <c r="A16" s="237" t="s">
        <v>45</v>
      </c>
      <c r="B16" s="169">
        <f>SUM(B7:B15)</f>
        <v>3754</v>
      </c>
      <c r="C16" s="169">
        <f>SUM(C7:C15)</f>
        <v>2396</v>
      </c>
      <c r="D16" s="169">
        <f>SUM(D7:D15)</f>
        <v>6150</v>
      </c>
      <c r="E16" s="40">
        <f>SUM(E7:E15)</f>
        <v>1</v>
      </c>
      <c r="F16" s="159"/>
      <c r="G16" s="84"/>
      <c r="H16" s="78"/>
      <c r="I16" s="78"/>
      <c r="J16" s="78"/>
    </row>
    <row r="17" spans="1:10">
      <c r="G17" s="76"/>
      <c r="H17" s="76"/>
      <c r="I17" s="76"/>
      <c r="J17" s="76"/>
    </row>
    <row r="18" spans="1:10">
      <c r="G18" s="76"/>
      <c r="H18" s="76"/>
      <c r="I18" s="76"/>
      <c r="J18" s="76"/>
    </row>
    <row r="19" spans="1:10" s="2" customFormat="1" ht="34.5" customHeight="1">
      <c r="A19" s="206" t="s">
        <v>143</v>
      </c>
      <c r="B19" s="206"/>
      <c r="C19" s="206"/>
      <c r="D19" s="206"/>
      <c r="E19" s="206"/>
      <c r="F19" s="206"/>
      <c r="G19" s="90"/>
      <c r="H19" s="83"/>
      <c r="I19" s="83"/>
      <c r="J19" s="83"/>
    </row>
    <row r="20" spans="1:10" s="4" customFormat="1" ht="38.25" customHeight="1">
      <c r="A20" s="207" t="s">
        <v>144</v>
      </c>
      <c r="B20" s="207"/>
      <c r="C20" s="207"/>
      <c r="D20" s="207"/>
      <c r="E20" s="207"/>
      <c r="F20" s="207"/>
      <c r="G20" s="91"/>
      <c r="H20" s="84"/>
      <c r="I20" s="84"/>
      <c r="J20" s="84"/>
    </row>
    <row r="21" spans="1:10" ht="15.75" customHeight="1">
      <c r="F21" s="154"/>
      <c r="G21" s="92"/>
      <c r="H21" s="85"/>
      <c r="I21" s="85"/>
      <c r="J21" s="85"/>
    </row>
    <row r="22" spans="1:10" ht="12.75" customHeight="1">
      <c r="G22" s="76"/>
      <c r="H22" s="76"/>
      <c r="I22" s="76"/>
      <c r="J22" s="76"/>
    </row>
    <row r="23" spans="1:10" ht="12.75" customHeight="1">
      <c r="G23" s="76"/>
      <c r="H23" s="76"/>
      <c r="I23" s="76"/>
      <c r="J23" s="76"/>
    </row>
    <row r="24" spans="1:10" ht="12.75" customHeight="1">
      <c r="G24" s="76"/>
      <c r="H24" s="76"/>
      <c r="I24" s="76"/>
      <c r="J24" s="76"/>
    </row>
    <row r="25" spans="1:10" ht="12.75" customHeight="1">
      <c r="G25" s="76"/>
      <c r="H25" s="76"/>
      <c r="I25" s="76"/>
      <c r="J25" s="76"/>
    </row>
    <row r="26" spans="1:10" ht="12.75" customHeight="1">
      <c r="G26" s="76"/>
      <c r="H26" s="76"/>
      <c r="I26" s="76"/>
      <c r="J26" s="76"/>
    </row>
    <row r="27" spans="1:10" ht="12.75" customHeight="1">
      <c r="G27" s="76"/>
      <c r="H27" s="76"/>
      <c r="I27" s="76"/>
      <c r="J27" s="76"/>
    </row>
    <row r="28" spans="1:10" ht="12.75" customHeight="1">
      <c r="G28" s="76"/>
      <c r="H28" s="76"/>
      <c r="I28" s="76"/>
      <c r="J28" s="76"/>
    </row>
    <row r="29" spans="1:10" ht="12.75" customHeight="1">
      <c r="G29" s="76"/>
      <c r="H29" s="76"/>
      <c r="I29" s="76"/>
      <c r="J29" s="76"/>
    </row>
    <row r="30" spans="1:10" ht="12.75" customHeight="1">
      <c r="G30" s="76"/>
      <c r="H30" s="76"/>
      <c r="I30" s="76"/>
      <c r="J30" s="76"/>
    </row>
    <row r="31" spans="1:10" ht="12.75" customHeight="1">
      <c r="G31" s="76"/>
      <c r="H31" s="76"/>
      <c r="I31" s="76"/>
      <c r="J31" s="76"/>
    </row>
    <row r="32" spans="1:10" ht="12.75" customHeight="1">
      <c r="G32" s="76"/>
      <c r="H32" s="76"/>
      <c r="I32" s="76"/>
      <c r="J32" s="76"/>
    </row>
    <row r="33" spans="1:10" ht="12.75" customHeight="1">
      <c r="G33" s="76"/>
      <c r="H33" s="76"/>
      <c r="I33" s="76"/>
      <c r="J33" s="76"/>
    </row>
    <row r="34" spans="1:10" ht="12.75" customHeight="1">
      <c r="G34" s="76"/>
      <c r="H34" s="76"/>
      <c r="I34" s="76"/>
      <c r="J34" s="76"/>
    </row>
    <row r="35" spans="1:10" ht="12.75" customHeight="1">
      <c r="G35" s="76"/>
      <c r="H35" s="76"/>
      <c r="I35" s="76"/>
      <c r="J35" s="76"/>
    </row>
    <row r="36" spans="1:10" ht="12.75" customHeight="1">
      <c r="G36" s="76"/>
      <c r="H36" s="76"/>
      <c r="I36" s="76"/>
      <c r="J36" s="76"/>
    </row>
    <row r="37" spans="1:10" ht="12.75" customHeight="1">
      <c r="G37" s="76"/>
      <c r="H37" s="76"/>
      <c r="I37" s="76"/>
      <c r="J37" s="76"/>
    </row>
    <row r="38" spans="1:10" ht="12.75" customHeight="1">
      <c r="G38" s="76"/>
      <c r="H38" s="76"/>
      <c r="I38" s="76"/>
      <c r="J38" s="76"/>
    </row>
    <row r="39" spans="1:10" ht="12.75" customHeight="1">
      <c r="G39" s="76"/>
      <c r="H39" s="76"/>
      <c r="I39" s="76"/>
      <c r="J39" s="76"/>
    </row>
    <row r="40" spans="1:10">
      <c r="G40" s="76"/>
      <c r="H40" s="76"/>
      <c r="I40" s="76"/>
      <c r="J40" s="76"/>
    </row>
    <row r="42" spans="1:10" s="2" customFormat="1" ht="25.5" customHeight="1">
      <c r="A42" s="206" t="s">
        <v>145</v>
      </c>
      <c r="B42" s="206"/>
      <c r="C42" s="206"/>
      <c r="D42" s="206"/>
      <c r="E42" s="206"/>
      <c r="F42" s="206"/>
      <c r="G42" s="1"/>
      <c r="H42" s="19"/>
      <c r="I42" s="19"/>
      <c r="J42" s="19"/>
    </row>
    <row r="43" spans="1:10" s="4" customFormat="1" ht="38.25" customHeight="1">
      <c r="A43" s="207" t="s">
        <v>146</v>
      </c>
      <c r="B43" s="207"/>
      <c r="C43" s="207"/>
      <c r="D43" s="207"/>
      <c r="E43" s="207"/>
      <c r="F43" s="207"/>
      <c r="G43" s="3"/>
      <c r="H43" s="27"/>
      <c r="I43" s="27"/>
      <c r="J43" s="27"/>
    </row>
    <row r="44" spans="1:10" ht="22.2" customHeight="1">
      <c r="F44" s="154"/>
      <c r="G44" s="7"/>
      <c r="H44" s="28"/>
      <c r="I44" s="28"/>
      <c r="J44" s="28"/>
    </row>
  </sheetData>
  <mergeCells count="7">
    <mergeCell ref="A42:F42"/>
    <mergeCell ref="A43:F43"/>
    <mergeCell ref="A1:F1"/>
    <mergeCell ref="A2:F2"/>
    <mergeCell ref="E4:E6"/>
    <mergeCell ref="A19:F19"/>
    <mergeCell ref="A20:F20"/>
  </mergeCells>
  <printOptions horizontalCentered="1" verticalCentered="1"/>
  <pageMargins left="0.18" right="0.22" top="0.34" bottom="0.11" header="0.19" footer="0.196850393700787"/>
  <pageSetup paperSize="9" scale="74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Worksheet____11"/>
  <dimension ref="A1:J43"/>
  <sheetViews>
    <sheetView rightToLeft="1" view="pageBreakPreview" zoomScale="85" zoomScaleNormal="100" zoomScaleSheetLayoutView="85" workbookViewId="0">
      <selection activeCell="F14" sqref="F14"/>
    </sheetView>
  </sheetViews>
  <sheetFormatPr defaultColWidth="8.88671875" defaultRowHeight="16.2"/>
  <cols>
    <col min="1" max="1" width="28.77734375" style="8" customWidth="1"/>
    <col min="2" max="4" width="27.5546875" style="8" customWidth="1"/>
    <col min="5" max="5" width="19.109375" style="8" customWidth="1"/>
    <col min="6" max="6" width="31.88671875" style="8" customWidth="1"/>
    <col min="7" max="16384" width="8.88671875" style="8"/>
  </cols>
  <sheetData>
    <row r="1" spans="1:10" s="2" customFormat="1" ht="29.25" customHeight="1">
      <c r="A1" s="211" t="s">
        <v>137</v>
      </c>
      <c r="B1" s="211"/>
      <c r="C1" s="211"/>
      <c r="D1" s="211"/>
      <c r="E1" s="211"/>
      <c r="F1" s="211"/>
      <c r="G1" s="19"/>
    </row>
    <row r="2" spans="1:10" s="4" customFormat="1" ht="39" customHeight="1">
      <c r="A2" s="207" t="s">
        <v>138</v>
      </c>
      <c r="B2" s="207"/>
      <c r="C2" s="207"/>
      <c r="D2" s="207"/>
      <c r="E2" s="207"/>
      <c r="F2" s="207"/>
      <c r="G2" s="95"/>
      <c r="H2" s="95"/>
      <c r="I2" s="95"/>
      <c r="J2" s="95"/>
    </row>
    <row r="3" spans="1:10" ht="21.6">
      <c r="A3" s="5"/>
      <c r="B3" s="6"/>
      <c r="C3" s="6"/>
      <c r="D3" s="6"/>
      <c r="E3" s="6"/>
      <c r="F3" s="154"/>
      <c r="G3" s="98"/>
      <c r="H3" s="98"/>
      <c r="I3" s="98"/>
      <c r="J3" s="98"/>
    </row>
    <row r="4" spans="1:10" ht="22.5" customHeight="1">
      <c r="A4" s="175" t="s">
        <v>64</v>
      </c>
      <c r="B4" s="155" t="s">
        <v>4</v>
      </c>
      <c r="C4" s="38" t="s">
        <v>5</v>
      </c>
      <c r="D4" s="38" t="s">
        <v>45</v>
      </c>
      <c r="E4" s="208" t="s">
        <v>21</v>
      </c>
      <c r="F4" s="173"/>
      <c r="G4" s="98"/>
      <c r="H4" s="98"/>
      <c r="I4" s="98"/>
      <c r="J4" s="98"/>
    </row>
    <row r="5" spans="1:10" ht="22.5" customHeight="1">
      <c r="A5" s="176" t="s">
        <v>47</v>
      </c>
      <c r="B5" s="41" t="s">
        <v>16</v>
      </c>
      <c r="C5" s="161" t="s">
        <v>17</v>
      </c>
      <c r="D5" s="161" t="s">
        <v>6</v>
      </c>
      <c r="E5" s="210"/>
      <c r="F5" s="174" t="s">
        <v>84</v>
      </c>
      <c r="G5" s="101"/>
      <c r="H5" s="98"/>
      <c r="I5" s="98"/>
      <c r="J5" s="98"/>
    </row>
    <row r="6" spans="1:10" ht="21.6">
      <c r="A6" s="178" t="s">
        <v>40</v>
      </c>
      <c r="B6" s="168">
        <v>1555</v>
      </c>
      <c r="C6" s="168">
        <v>1106</v>
      </c>
      <c r="D6" s="181">
        <f t="shared" ref="D6:D12" si="0">SUM(B6:C6)</f>
        <v>2661</v>
      </c>
      <c r="E6" s="179">
        <f t="shared" ref="E6:E14" si="1">D6/$D$15</f>
        <v>0.43268292682926829</v>
      </c>
      <c r="F6" s="170" t="s">
        <v>52</v>
      </c>
      <c r="G6" s="98"/>
      <c r="H6" s="98"/>
      <c r="I6" s="98"/>
      <c r="J6" s="98"/>
    </row>
    <row r="7" spans="1:10" s="171" customFormat="1" ht="21.6">
      <c r="A7" s="178" t="s">
        <v>39</v>
      </c>
      <c r="B7" s="168">
        <v>1792</v>
      </c>
      <c r="C7" s="168">
        <v>465</v>
      </c>
      <c r="D7" s="181">
        <f t="shared" si="0"/>
        <v>2257</v>
      </c>
      <c r="E7" s="179">
        <f t="shared" si="1"/>
        <v>0.3669918699186992</v>
      </c>
      <c r="F7" s="170" t="s">
        <v>43</v>
      </c>
    </row>
    <row r="8" spans="1:10" s="171" customFormat="1" ht="21.6">
      <c r="A8" s="178" t="s">
        <v>13</v>
      </c>
      <c r="B8" s="168">
        <v>86</v>
      </c>
      <c r="C8" s="168">
        <v>62</v>
      </c>
      <c r="D8" s="181">
        <f t="shared" si="0"/>
        <v>148</v>
      </c>
      <c r="E8" s="179">
        <f t="shared" si="1"/>
        <v>2.4065040650406506E-2</v>
      </c>
      <c r="F8" s="170" t="s">
        <v>53</v>
      </c>
    </row>
    <row r="9" spans="1:10" ht="21.6">
      <c r="A9" s="178" t="s">
        <v>14</v>
      </c>
      <c r="B9" s="168">
        <v>41</v>
      </c>
      <c r="C9" s="168">
        <v>33</v>
      </c>
      <c r="D9" s="181">
        <f t="shared" si="0"/>
        <v>74</v>
      </c>
      <c r="E9" s="179">
        <f t="shared" si="1"/>
        <v>1.2032520325203253E-2</v>
      </c>
      <c r="F9" s="170" t="s">
        <v>54</v>
      </c>
      <c r="G9" s="98"/>
      <c r="H9" s="98"/>
      <c r="I9" s="98"/>
      <c r="J9" s="98"/>
    </row>
    <row r="10" spans="1:10" ht="21.6">
      <c r="A10" s="178" t="s">
        <v>12</v>
      </c>
      <c r="B10" s="168">
        <v>3</v>
      </c>
      <c r="C10" s="168">
        <v>5</v>
      </c>
      <c r="D10" s="181">
        <f t="shared" si="0"/>
        <v>8</v>
      </c>
      <c r="E10" s="179">
        <f t="shared" si="1"/>
        <v>1.3008130081300813E-3</v>
      </c>
      <c r="F10" s="170" t="s">
        <v>55</v>
      </c>
      <c r="G10" s="98"/>
      <c r="H10" s="98"/>
      <c r="I10" s="98"/>
      <c r="J10" s="98"/>
    </row>
    <row r="11" spans="1:10" ht="21.6">
      <c r="A11" s="178" t="s">
        <v>15</v>
      </c>
      <c r="B11" s="168">
        <v>513</v>
      </c>
      <c r="C11" s="168">
        <v>337</v>
      </c>
      <c r="D11" s="181">
        <f t="shared" si="0"/>
        <v>850</v>
      </c>
      <c r="E11" s="179">
        <f t="shared" si="1"/>
        <v>0.13821138211382114</v>
      </c>
      <c r="F11" s="170" t="s">
        <v>56</v>
      </c>
      <c r="G11" s="98"/>
      <c r="H11" s="98"/>
      <c r="I11" s="98"/>
      <c r="J11" s="98"/>
    </row>
    <row r="12" spans="1:10" s="171" customFormat="1" ht="21.6">
      <c r="A12" s="146" t="s">
        <v>57</v>
      </c>
      <c r="B12" s="168">
        <v>107</v>
      </c>
      <c r="C12" s="168">
        <v>35</v>
      </c>
      <c r="D12" s="181">
        <f t="shared" si="0"/>
        <v>142</v>
      </c>
      <c r="E12" s="179">
        <f t="shared" si="1"/>
        <v>2.3089430894308944E-2</v>
      </c>
      <c r="F12" s="170" t="s">
        <v>58</v>
      </c>
    </row>
    <row r="13" spans="1:10" ht="21.6">
      <c r="A13" s="178" t="s">
        <v>119</v>
      </c>
      <c r="B13" s="168">
        <v>1</v>
      </c>
      <c r="C13" s="168">
        <v>0</v>
      </c>
      <c r="D13" s="181">
        <f>SUM(B13:C13)</f>
        <v>1</v>
      </c>
      <c r="E13" s="179">
        <f t="shared" si="1"/>
        <v>1.6260162601626016E-4</v>
      </c>
      <c r="F13" s="183"/>
      <c r="G13" s="98"/>
      <c r="H13" s="98"/>
      <c r="I13" s="98"/>
      <c r="J13" s="98"/>
    </row>
    <row r="14" spans="1:10" ht="21.6">
      <c r="A14" s="178" t="s">
        <v>120</v>
      </c>
      <c r="B14" s="168">
        <v>7</v>
      </c>
      <c r="C14" s="168">
        <v>2</v>
      </c>
      <c r="D14" s="181">
        <f>SUM(B14:C14)</f>
        <v>9</v>
      </c>
      <c r="E14" s="179">
        <f t="shared" si="1"/>
        <v>1.4634146341463415E-3</v>
      </c>
      <c r="F14" s="170" t="s">
        <v>116</v>
      </c>
      <c r="G14" s="98"/>
      <c r="H14" s="98"/>
      <c r="I14" s="98"/>
      <c r="J14" s="98"/>
    </row>
    <row r="15" spans="1:10" ht="18.75" customHeight="1">
      <c r="A15" s="180" t="s">
        <v>45</v>
      </c>
      <c r="B15" s="169">
        <f>SUM(B6:B14)</f>
        <v>4105</v>
      </c>
      <c r="C15" s="169">
        <f>SUM(C6:C14)</f>
        <v>2045</v>
      </c>
      <c r="D15" s="169">
        <f>SUM(D6:D14)</f>
        <v>6150</v>
      </c>
      <c r="E15" s="151">
        <f>SUM(E6:E14)</f>
        <v>1</v>
      </c>
      <c r="F15" s="159"/>
      <c r="G15" s="98"/>
      <c r="H15" s="98"/>
      <c r="I15" s="98"/>
      <c r="J15" s="98"/>
    </row>
    <row r="16" spans="1:10">
      <c r="G16" s="98"/>
      <c r="H16" s="98"/>
      <c r="I16" s="98"/>
      <c r="J16" s="98"/>
    </row>
    <row r="17" spans="1:10">
      <c r="G17" s="98"/>
      <c r="H17" s="98"/>
      <c r="I17" s="98"/>
      <c r="J17" s="98"/>
    </row>
    <row r="18" spans="1:10" s="2" customFormat="1" ht="29.25" customHeight="1">
      <c r="A18" s="206" t="s">
        <v>137</v>
      </c>
      <c r="B18" s="206"/>
      <c r="C18" s="206"/>
      <c r="D18" s="206"/>
      <c r="E18" s="206"/>
      <c r="F18" s="206"/>
      <c r="G18" s="106"/>
      <c r="H18" s="107"/>
      <c r="I18" s="107"/>
      <c r="J18" s="107"/>
    </row>
    <row r="19" spans="1:10" s="4" customFormat="1" ht="38.25" customHeight="1">
      <c r="A19" s="207" t="s">
        <v>138</v>
      </c>
      <c r="B19" s="207"/>
      <c r="C19" s="207"/>
      <c r="D19" s="207"/>
      <c r="E19" s="207"/>
      <c r="F19" s="207"/>
      <c r="G19" s="99" t="s">
        <v>48</v>
      </c>
      <c r="H19" s="108" t="s">
        <v>42</v>
      </c>
      <c r="I19" s="95"/>
      <c r="J19" s="95"/>
    </row>
    <row r="20" spans="1:10" ht="15.75" customHeight="1">
      <c r="F20" s="154"/>
      <c r="G20" s="99" t="s">
        <v>44</v>
      </c>
      <c r="H20" s="108" t="s">
        <v>41</v>
      </c>
      <c r="I20" s="98"/>
      <c r="J20" s="98"/>
    </row>
    <row r="21" spans="1:10" ht="12.75" customHeight="1">
      <c r="G21" s="158"/>
      <c r="H21" s="100" t="s">
        <v>39</v>
      </c>
      <c r="I21" s="98"/>
      <c r="J21" s="98"/>
    </row>
    <row r="22" spans="1:10" ht="12.75" customHeight="1">
      <c r="G22" s="158"/>
      <c r="H22" s="100" t="s">
        <v>13</v>
      </c>
      <c r="I22" s="98"/>
      <c r="J22" s="98"/>
    </row>
    <row r="23" spans="1:10" ht="12.75" customHeight="1">
      <c r="G23" s="158"/>
      <c r="H23" s="100" t="s">
        <v>49</v>
      </c>
      <c r="I23" s="98"/>
      <c r="J23" s="98"/>
    </row>
    <row r="24" spans="1:10" ht="12.75" customHeight="1">
      <c r="G24" s="158"/>
      <c r="H24" s="100" t="s">
        <v>50</v>
      </c>
      <c r="I24" s="98"/>
      <c r="J24" s="98"/>
    </row>
    <row r="25" spans="1:10" ht="12.75" customHeight="1">
      <c r="G25" s="99"/>
      <c r="H25" s="100"/>
      <c r="I25" s="98"/>
      <c r="J25" s="98"/>
    </row>
    <row r="26" spans="1:10" ht="12.75" customHeight="1">
      <c r="G26" s="99"/>
      <c r="H26" s="100"/>
      <c r="I26" s="98"/>
      <c r="J26" s="98"/>
    </row>
    <row r="27" spans="1:10" ht="12.75" customHeight="1">
      <c r="G27" s="99"/>
      <c r="H27" s="100"/>
      <c r="I27" s="98"/>
      <c r="J27" s="98"/>
    </row>
    <row r="28" spans="1:10" ht="12.75" customHeight="1">
      <c r="G28" s="99"/>
      <c r="H28" s="100"/>
      <c r="I28" s="98"/>
      <c r="J28" s="98"/>
    </row>
    <row r="29" spans="1:10" ht="12.75" customHeight="1">
      <c r="G29" s="158"/>
      <c r="H29" s="100" t="s">
        <v>15</v>
      </c>
      <c r="I29" s="98"/>
      <c r="J29" s="98"/>
    </row>
    <row r="30" spans="1:10" ht="12.75" customHeight="1">
      <c r="G30" s="98"/>
      <c r="H30" s="98"/>
      <c r="I30" s="98"/>
      <c r="J30" s="98"/>
    </row>
    <row r="31" spans="1:10" ht="12.75" customHeight="1">
      <c r="G31" s="98"/>
      <c r="H31" s="98"/>
      <c r="I31" s="98"/>
      <c r="J31" s="98"/>
    </row>
    <row r="32" spans="1:10" ht="12.75" customHeight="1">
      <c r="G32" s="98"/>
      <c r="H32" s="98"/>
      <c r="I32" s="98"/>
      <c r="J32" s="98"/>
    </row>
    <row r="33" spans="1:10" ht="12.75" customHeight="1">
      <c r="G33" s="98"/>
      <c r="H33" s="98"/>
      <c r="I33" s="98"/>
      <c r="J33" s="98"/>
    </row>
    <row r="34" spans="1:10" ht="12.75" customHeight="1">
      <c r="G34" s="98"/>
      <c r="H34" s="98"/>
      <c r="I34" s="98"/>
      <c r="J34" s="98"/>
    </row>
    <row r="35" spans="1:10" ht="12.75" customHeight="1">
      <c r="G35" s="98"/>
      <c r="H35" s="98"/>
      <c r="I35" s="98"/>
      <c r="J35" s="98"/>
    </row>
    <row r="36" spans="1:10" ht="12.75" customHeight="1">
      <c r="G36" s="98"/>
      <c r="H36" s="98"/>
      <c r="I36" s="98"/>
      <c r="J36" s="98"/>
    </row>
    <row r="37" spans="1:10" ht="12.75" customHeight="1">
      <c r="G37" s="98"/>
      <c r="H37" s="98"/>
      <c r="I37" s="98"/>
      <c r="J37" s="98"/>
    </row>
    <row r="38" spans="1:10" ht="12.75" customHeight="1">
      <c r="G38" s="98"/>
      <c r="H38" s="98"/>
      <c r="I38" s="98"/>
      <c r="J38" s="98"/>
    </row>
    <row r="39" spans="1:10">
      <c r="G39" s="98"/>
      <c r="H39" s="98"/>
      <c r="I39" s="98"/>
      <c r="J39" s="98"/>
    </row>
    <row r="40" spans="1:10">
      <c r="G40" s="98"/>
      <c r="H40" s="98"/>
      <c r="I40" s="98"/>
      <c r="J40" s="98"/>
    </row>
    <row r="41" spans="1:10" s="2" customFormat="1" ht="21.75" customHeight="1">
      <c r="A41" s="206" t="s">
        <v>139</v>
      </c>
      <c r="B41" s="206"/>
      <c r="C41" s="206"/>
      <c r="D41" s="206"/>
      <c r="E41" s="206"/>
      <c r="F41" s="206"/>
      <c r="G41" s="107"/>
      <c r="H41" s="107"/>
      <c r="I41" s="107"/>
      <c r="J41" s="107"/>
    </row>
    <row r="42" spans="1:10" s="4" customFormat="1" ht="38.25" customHeight="1">
      <c r="A42" s="207" t="s">
        <v>140</v>
      </c>
      <c r="B42" s="207"/>
      <c r="C42" s="207"/>
      <c r="D42" s="207"/>
      <c r="E42" s="207"/>
      <c r="F42" s="207"/>
      <c r="G42" s="95"/>
      <c r="H42" s="95"/>
      <c r="I42" s="95"/>
      <c r="J42" s="95"/>
    </row>
    <row r="43" spans="1:10" ht="22.2" customHeight="1">
      <c r="F43" s="154"/>
      <c r="G43" s="98"/>
      <c r="H43" s="98"/>
      <c r="I43" s="98"/>
      <c r="J43" s="98"/>
    </row>
  </sheetData>
  <mergeCells count="7">
    <mergeCell ref="A19:F19"/>
    <mergeCell ref="A1:F1"/>
    <mergeCell ref="A2:F2"/>
    <mergeCell ref="A41:F41"/>
    <mergeCell ref="A42:F42"/>
    <mergeCell ref="A18:F18"/>
    <mergeCell ref="E4:E5"/>
  </mergeCells>
  <phoneticPr fontId="0" type="noConversion"/>
  <printOptions horizontalCentered="1" verticalCentered="1"/>
  <pageMargins left="0.18" right="0.22" top="0.34" bottom="0.11" header="0.19" footer="0.196850393700787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Worksheet____12"/>
  <dimension ref="A1:W35"/>
  <sheetViews>
    <sheetView rightToLeft="1" view="pageBreakPreview" zoomScale="40" zoomScaleNormal="100" zoomScaleSheetLayoutView="40" workbookViewId="0">
      <selection activeCell="F8" sqref="F8"/>
    </sheetView>
  </sheetViews>
  <sheetFormatPr defaultColWidth="8.88671875" defaultRowHeight="16.2"/>
  <cols>
    <col min="1" max="1" width="32.5546875" style="8" customWidth="1"/>
    <col min="2" max="4" width="11.44140625" style="8" customWidth="1"/>
    <col min="5" max="5" width="35.88671875" style="8" customWidth="1"/>
    <col min="6" max="13" width="16.88671875" style="8" customWidth="1"/>
    <col min="14" max="15" width="17.88671875" style="8" customWidth="1"/>
    <col min="16" max="16384" width="8.88671875" style="8"/>
  </cols>
  <sheetData>
    <row r="1" spans="1:23" s="2" customFormat="1" ht="45.75" customHeight="1">
      <c r="A1" s="211" t="s">
        <v>132</v>
      </c>
      <c r="B1" s="211"/>
      <c r="C1" s="211"/>
      <c r="D1" s="211"/>
      <c r="E1" s="211"/>
      <c r="F1" s="1"/>
      <c r="G1" s="1"/>
      <c r="H1" s="1"/>
      <c r="I1" s="1"/>
      <c r="J1" s="1"/>
      <c r="K1" s="1"/>
      <c r="L1" s="1"/>
      <c r="M1" s="105"/>
      <c r="N1" s="106"/>
      <c r="O1" s="106"/>
      <c r="P1" s="106"/>
      <c r="Q1" s="107"/>
      <c r="R1" s="212" t="s">
        <v>31</v>
      </c>
      <c r="S1" s="107"/>
      <c r="T1" s="107"/>
      <c r="U1" s="107"/>
      <c r="V1" s="107"/>
      <c r="W1" s="107"/>
    </row>
    <row r="2" spans="1:23" s="4" customFormat="1" ht="38.25" customHeight="1">
      <c r="A2" s="207" t="s">
        <v>133</v>
      </c>
      <c r="B2" s="207"/>
      <c r="C2" s="207"/>
      <c r="D2" s="207"/>
      <c r="E2" s="207"/>
      <c r="F2" s="3"/>
      <c r="G2" s="147"/>
      <c r="H2" s="3"/>
      <c r="I2" s="3"/>
      <c r="J2" s="3"/>
      <c r="K2" s="3"/>
      <c r="L2" s="3"/>
      <c r="M2" s="93"/>
      <c r="N2" s="94"/>
      <c r="O2" s="94"/>
      <c r="P2" s="95"/>
      <c r="Q2" s="95"/>
      <c r="R2" s="212"/>
      <c r="S2" s="95"/>
      <c r="T2" s="95"/>
      <c r="U2" s="95"/>
      <c r="V2" s="95"/>
      <c r="W2" s="95"/>
    </row>
    <row r="3" spans="1:23" ht="21.6">
      <c r="A3" s="5"/>
      <c r="B3" s="6"/>
      <c r="C3" s="6"/>
      <c r="D3" s="6"/>
      <c r="E3" s="7" t="s">
        <v>1</v>
      </c>
      <c r="F3" s="7"/>
      <c r="G3" s="147"/>
      <c r="H3" s="7"/>
      <c r="I3" s="7"/>
      <c r="J3" s="7"/>
      <c r="K3" s="7"/>
      <c r="L3" s="7"/>
      <c r="M3" s="96"/>
      <c r="N3" s="97"/>
      <c r="O3" s="97"/>
      <c r="P3" s="98"/>
      <c r="Q3" s="98"/>
      <c r="R3" s="109"/>
      <c r="S3" s="98"/>
      <c r="T3" s="98"/>
      <c r="U3" s="98"/>
      <c r="V3" s="98"/>
      <c r="W3" s="98"/>
    </row>
    <row r="4" spans="1:23" ht="20.25" customHeight="1">
      <c r="A4" s="21" t="s">
        <v>63</v>
      </c>
      <c r="B4" s="22" t="s">
        <v>4</v>
      </c>
      <c r="C4" s="22" t="s">
        <v>5</v>
      </c>
      <c r="D4" s="22" t="s">
        <v>45</v>
      </c>
      <c r="E4" s="9" t="s">
        <v>0</v>
      </c>
      <c r="F4" s="79"/>
      <c r="G4" s="153"/>
      <c r="H4" s="79"/>
      <c r="I4" s="79"/>
      <c r="J4" s="79"/>
      <c r="K4" s="79"/>
      <c r="L4" s="79"/>
      <c r="M4" s="110"/>
      <c r="N4" s="98"/>
      <c r="O4" s="98"/>
      <c r="P4" s="98"/>
      <c r="Q4" s="98"/>
      <c r="R4" s="98"/>
      <c r="S4" s="98"/>
      <c r="T4" s="98"/>
      <c r="U4" s="98"/>
      <c r="V4" s="98"/>
      <c r="W4" s="98"/>
    </row>
    <row r="5" spans="1:23" ht="20.25" customHeight="1">
      <c r="A5" s="32" t="s">
        <v>3</v>
      </c>
      <c r="B5" s="23" t="s">
        <v>16</v>
      </c>
      <c r="C5" s="23" t="s">
        <v>17</v>
      </c>
      <c r="D5" s="23" t="s">
        <v>6</v>
      </c>
      <c r="E5" s="10" t="s">
        <v>22</v>
      </c>
      <c r="F5" s="80"/>
      <c r="G5" s="153"/>
      <c r="H5" s="80"/>
      <c r="I5" s="80"/>
      <c r="J5" s="80"/>
      <c r="K5" s="80"/>
      <c r="L5" s="80"/>
      <c r="M5" s="111"/>
      <c r="N5" s="112"/>
      <c r="O5" s="101"/>
      <c r="P5" s="101"/>
      <c r="Q5" s="98"/>
      <c r="R5" s="101"/>
      <c r="S5" s="101"/>
      <c r="T5" s="98"/>
      <c r="U5" s="101"/>
      <c r="V5" s="101"/>
      <c r="W5" s="98"/>
    </row>
    <row r="6" spans="1:23" ht="23.25" customHeight="1">
      <c r="A6" s="11" t="s">
        <v>23</v>
      </c>
      <c r="B6" s="177">
        <v>650</v>
      </c>
      <c r="C6" s="177">
        <v>330</v>
      </c>
      <c r="D6" s="182">
        <f>SUM(B6:C6)</f>
        <v>980</v>
      </c>
      <c r="E6" s="39" t="s">
        <v>24</v>
      </c>
      <c r="F6" s="81"/>
      <c r="G6" s="153"/>
      <c r="H6" s="81"/>
      <c r="I6" s="81"/>
      <c r="J6" s="81"/>
      <c r="K6" s="81"/>
      <c r="L6" s="81"/>
      <c r="M6" s="113"/>
      <c r="N6" s="112"/>
      <c r="O6" s="102"/>
      <c r="P6" s="98"/>
      <c r="Q6" s="98"/>
      <c r="R6" s="98"/>
      <c r="S6" s="102" t="s">
        <v>24</v>
      </c>
      <c r="T6" s="103" t="s">
        <v>23</v>
      </c>
      <c r="U6" s="98"/>
      <c r="V6" s="98"/>
      <c r="W6" s="98"/>
    </row>
    <row r="7" spans="1:23" ht="23.25" customHeight="1">
      <c r="A7" s="13" t="s">
        <v>7</v>
      </c>
      <c r="B7" s="177">
        <v>1884</v>
      </c>
      <c r="C7" s="177">
        <v>1100</v>
      </c>
      <c r="D7" s="182">
        <f>SUM(B7:C7)</f>
        <v>2984</v>
      </c>
      <c r="E7" s="39" t="s">
        <v>27</v>
      </c>
      <c r="F7" s="81"/>
      <c r="G7" s="153"/>
      <c r="H7" s="81"/>
      <c r="I7" s="81"/>
      <c r="J7" s="81"/>
      <c r="K7" s="81"/>
      <c r="L7" s="81"/>
      <c r="M7" s="113"/>
      <c r="N7" s="102"/>
      <c r="O7" s="102"/>
      <c r="P7" s="98"/>
      <c r="Q7" s="98"/>
      <c r="R7" s="98"/>
      <c r="S7" s="114" t="s">
        <v>29</v>
      </c>
      <c r="T7" s="103" t="s">
        <v>10</v>
      </c>
      <c r="U7" s="98"/>
      <c r="V7" s="98"/>
      <c r="W7" s="98"/>
    </row>
    <row r="8" spans="1:23" ht="23.25" customHeight="1">
      <c r="A8" s="145" t="s">
        <v>111</v>
      </c>
      <c r="B8" s="177">
        <v>641</v>
      </c>
      <c r="C8" s="177">
        <v>297</v>
      </c>
      <c r="D8" s="182">
        <f>SUM(B8:C8)</f>
        <v>938</v>
      </c>
      <c r="E8" s="39" t="s">
        <v>115</v>
      </c>
      <c r="F8" s="81"/>
      <c r="G8" s="153"/>
      <c r="H8" s="81"/>
      <c r="I8" s="81"/>
      <c r="J8" s="81"/>
      <c r="K8" s="81"/>
      <c r="L8" s="81"/>
      <c r="M8" s="113"/>
      <c r="N8" s="102"/>
      <c r="O8" s="102"/>
      <c r="P8" s="98"/>
      <c r="Q8" s="98"/>
      <c r="R8" s="98"/>
      <c r="S8" s="114"/>
      <c r="T8" s="103"/>
      <c r="U8" s="98"/>
      <c r="V8" s="98"/>
      <c r="W8" s="98"/>
    </row>
    <row r="9" spans="1:23" ht="23.25" customHeight="1">
      <c r="A9" s="14" t="s">
        <v>10</v>
      </c>
      <c r="B9" s="177">
        <v>930</v>
      </c>
      <c r="C9" s="177">
        <v>318</v>
      </c>
      <c r="D9" s="182">
        <f>SUM(B9:C9)</f>
        <v>1248</v>
      </c>
      <c r="E9" s="39" t="s">
        <v>29</v>
      </c>
      <c r="F9" s="81"/>
      <c r="G9" s="153"/>
      <c r="H9" s="81"/>
      <c r="I9" s="81"/>
      <c r="J9" s="81"/>
      <c r="K9" s="81"/>
      <c r="L9" s="81"/>
      <c r="M9" s="113"/>
      <c r="N9" s="102"/>
      <c r="O9" s="102"/>
      <c r="P9" s="98"/>
      <c r="Q9" s="98"/>
      <c r="R9" s="98"/>
      <c r="S9" s="114"/>
      <c r="T9" s="103"/>
      <c r="U9" s="98"/>
      <c r="V9" s="98"/>
      <c r="W9" s="98"/>
    </row>
    <row r="10" spans="1:23" ht="18.75" customHeight="1">
      <c r="A10" s="15" t="s">
        <v>45</v>
      </c>
      <c r="B10" s="169">
        <f>SUM(B6:B9)</f>
        <v>4105</v>
      </c>
      <c r="C10" s="169">
        <f>SUM(C6:C9)</f>
        <v>2045</v>
      </c>
      <c r="D10" s="169">
        <f>SUM(D6:D9)</f>
        <v>6150</v>
      </c>
      <c r="E10" s="25" t="s">
        <v>6</v>
      </c>
      <c r="F10" s="81"/>
      <c r="G10" s="153"/>
      <c r="H10" s="81"/>
      <c r="I10" s="81"/>
      <c r="J10" s="27"/>
      <c r="K10" s="27"/>
      <c r="L10" s="27"/>
      <c r="M10" s="94"/>
      <c r="N10" s="104"/>
      <c r="O10" s="104"/>
      <c r="P10" s="98"/>
      <c r="Q10" s="98"/>
      <c r="R10" s="98"/>
      <c r="S10" s="104" t="s">
        <v>16</v>
      </c>
      <c r="T10" s="104" t="s">
        <v>17</v>
      </c>
      <c r="U10" s="98"/>
      <c r="V10" s="98"/>
      <c r="W10" s="98"/>
    </row>
    <row r="11" spans="1:23" ht="21.6">
      <c r="F11" s="81"/>
      <c r="G11" s="153"/>
      <c r="H11" s="81"/>
      <c r="I11" s="81"/>
      <c r="M11" s="98"/>
      <c r="N11" s="98"/>
      <c r="O11" s="98"/>
      <c r="P11" s="98"/>
      <c r="Q11" s="98"/>
      <c r="R11" s="98"/>
      <c r="S11" s="104"/>
      <c r="T11" s="104"/>
      <c r="U11" s="98"/>
      <c r="V11" s="98"/>
      <c r="W11" s="98"/>
    </row>
    <row r="12" spans="1:23" ht="14.25" customHeight="1">
      <c r="F12" s="81"/>
      <c r="G12" s="153"/>
      <c r="H12" s="81"/>
      <c r="I12" s="81"/>
      <c r="M12" s="98"/>
      <c r="N12" s="98"/>
      <c r="O12" s="98"/>
      <c r="P12" s="98"/>
      <c r="Q12" s="98"/>
      <c r="R12" s="98"/>
      <c r="S12" s="104" t="s">
        <v>4</v>
      </c>
      <c r="T12" s="104" t="s">
        <v>5</v>
      </c>
      <c r="U12" s="98"/>
      <c r="V12" s="98"/>
      <c r="W12" s="98"/>
    </row>
    <row r="13" spans="1:23" s="2" customFormat="1" ht="45" customHeight="1">
      <c r="A13" s="206" t="s">
        <v>134</v>
      </c>
      <c r="B13" s="206"/>
      <c r="C13" s="206"/>
      <c r="D13" s="206"/>
      <c r="E13" s="206"/>
      <c r="J13" s="1"/>
      <c r="K13" s="1"/>
      <c r="L13" s="1"/>
      <c r="M13" s="105"/>
      <c r="N13" s="106"/>
      <c r="O13" s="106"/>
      <c r="P13" s="106"/>
      <c r="Q13" s="107"/>
      <c r="R13" s="107"/>
      <c r="S13" s="107"/>
      <c r="T13" s="107"/>
      <c r="U13" s="107"/>
      <c r="V13" s="107"/>
      <c r="W13" s="107"/>
    </row>
    <row r="14" spans="1:23" s="4" customFormat="1" ht="39.75" customHeight="1">
      <c r="A14" s="207" t="s">
        <v>133</v>
      </c>
      <c r="B14" s="207"/>
      <c r="C14" s="207"/>
      <c r="D14" s="207"/>
      <c r="E14" s="207"/>
      <c r="F14" s="3"/>
      <c r="G14" s="3"/>
      <c r="H14" s="3"/>
      <c r="I14" s="3"/>
      <c r="J14" s="3"/>
      <c r="K14" s="3"/>
      <c r="L14" s="3"/>
      <c r="M14" s="93"/>
      <c r="N14" s="94"/>
      <c r="O14" s="94" t="s">
        <v>51</v>
      </c>
      <c r="P14" s="95"/>
      <c r="Q14" s="95"/>
      <c r="R14" s="95"/>
      <c r="S14" s="95"/>
      <c r="T14" s="95"/>
      <c r="U14" s="95"/>
      <c r="V14" s="95"/>
      <c r="W14" s="95"/>
    </row>
    <row r="15" spans="1:23" ht="21.6">
      <c r="E15" s="7" t="s">
        <v>36</v>
      </c>
      <c r="F15" s="7"/>
      <c r="G15" s="7"/>
      <c r="H15" s="7"/>
      <c r="I15" s="7"/>
      <c r="J15" s="7"/>
      <c r="K15" s="7"/>
      <c r="L15" s="7"/>
      <c r="M15" s="7"/>
      <c r="N15" s="28"/>
      <c r="O15" s="28"/>
    </row>
    <row r="32" ht="15.75" customHeight="1"/>
    <row r="33" spans="1:15" s="2" customFormat="1" ht="24.6" customHeight="1">
      <c r="A33" s="206" t="s">
        <v>135</v>
      </c>
      <c r="B33" s="206"/>
      <c r="C33" s="206"/>
      <c r="D33" s="206"/>
      <c r="E33" s="206"/>
      <c r="F33" s="1"/>
      <c r="G33" s="1"/>
      <c r="H33" s="1"/>
      <c r="I33" s="1"/>
      <c r="J33" s="1"/>
      <c r="K33" s="1"/>
      <c r="L33" s="1"/>
      <c r="M33" s="1"/>
      <c r="N33" s="19"/>
      <c r="O33" s="19"/>
    </row>
    <row r="34" spans="1:15" s="4" customFormat="1" ht="42.75" customHeight="1">
      <c r="A34" s="207" t="s">
        <v>136</v>
      </c>
      <c r="B34" s="207"/>
      <c r="C34" s="207"/>
      <c r="D34" s="207"/>
      <c r="E34" s="207"/>
      <c r="F34" s="3"/>
      <c r="G34" s="3"/>
      <c r="H34" s="3"/>
      <c r="I34" s="3"/>
      <c r="J34" s="3"/>
      <c r="K34" s="3"/>
      <c r="L34" s="3"/>
      <c r="M34" s="3"/>
      <c r="N34" s="27"/>
      <c r="O34" s="27"/>
    </row>
    <row r="35" spans="1:15" ht="21.6">
      <c r="E35" s="7" t="s">
        <v>2</v>
      </c>
      <c r="F35" s="7"/>
      <c r="G35" s="7"/>
      <c r="H35" s="7"/>
      <c r="I35" s="7"/>
      <c r="J35" s="7"/>
      <c r="K35" s="7"/>
      <c r="L35" s="7"/>
      <c r="M35" s="7"/>
      <c r="N35" s="28"/>
      <c r="O35" s="28"/>
    </row>
  </sheetData>
  <mergeCells count="7">
    <mergeCell ref="A33:E33"/>
    <mergeCell ref="A34:E34"/>
    <mergeCell ref="R1:R2"/>
    <mergeCell ref="A1:E1"/>
    <mergeCell ref="A2:E2"/>
    <mergeCell ref="A13:E13"/>
    <mergeCell ref="A14:E14"/>
  </mergeCells>
  <phoneticPr fontId="0" type="noConversion"/>
  <printOptions horizontalCentered="1" verticalCentered="1"/>
  <pageMargins left="0.16" right="0.2" top="0.19" bottom="0.15" header="0.09" footer="0.12"/>
  <pageSetup paperSize="9" scale="8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Worksheet____14"/>
  <dimension ref="A1:Q38"/>
  <sheetViews>
    <sheetView rightToLeft="1" view="pageBreakPreview" zoomScale="85" zoomScaleNormal="80" zoomScaleSheetLayoutView="85" workbookViewId="0">
      <selection activeCell="D18" sqref="D18"/>
    </sheetView>
  </sheetViews>
  <sheetFormatPr defaultColWidth="8.88671875" defaultRowHeight="16.2"/>
  <cols>
    <col min="1" max="1" width="24.6640625" style="8" customWidth="1"/>
    <col min="2" max="5" width="14.109375" style="8" customWidth="1"/>
    <col min="6" max="6" width="24.6640625" style="8" customWidth="1"/>
    <col min="7" max="16" width="17.88671875" style="8" customWidth="1"/>
    <col min="17" max="16384" width="8.88671875" style="8"/>
  </cols>
  <sheetData>
    <row r="1" spans="1:17" s="30" customFormat="1" ht="24.6">
      <c r="A1" s="216" t="s">
        <v>128</v>
      </c>
      <c r="B1" s="216"/>
      <c r="C1" s="216"/>
      <c r="D1" s="216"/>
      <c r="E1" s="216"/>
      <c r="F1" s="216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s="4" customFormat="1" ht="39.75" customHeight="1">
      <c r="A2" s="207" t="s">
        <v>129</v>
      </c>
      <c r="B2" s="207"/>
      <c r="C2" s="207"/>
      <c r="D2" s="207"/>
      <c r="E2" s="207"/>
      <c r="F2" s="207"/>
      <c r="G2" s="27"/>
      <c r="H2" s="8"/>
      <c r="I2" s="8"/>
      <c r="J2" s="8"/>
      <c r="K2" s="8"/>
      <c r="L2" s="8"/>
      <c r="M2" s="27"/>
      <c r="N2" s="27"/>
      <c r="O2" s="27"/>
      <c r="P2" s="27"/>
    </row>
    <row r="3" spans="1:17" ht="21.6">
      <c r="A3" s="5"/>
      <c r="B3" s="6"/>
      <c r="C3" s="6"/>
      <c r="D3" s="6"/>
      <c r="E3" s="6"/>
      <c r="F3" s="7" t="s">
        <v>34</v>
      </c>
      <c r="G3" s="20"/>
      <c r="H3" s="163"/>
      <c r="I3" s="163"/>
      <c r="J3" s="163"/>
      <c r="K3" s="163"/>
      <c r="L3" s="24"/>
      <c r="M3" s="20"/>
      <c r="N3" s="20"/>
      <c r="O3" s="20"/>
      <c r="P3" s="20"/>
    </row>
    <row r="4" spans="1:17" ht="24" customHeight="1">
      <c r="A4" s="21" t="s">
        <v>33</v>
      </c>
      <c r="B4" s="22" t="s">
        <v>4</v>
      </c>
      <c r="C4" s="22" t="s">
        <v>5</v>
      </c>
      <c r="D4" s="22" t="s">
        <v>45</v>
      </c>
      <c r="E4" s="213" t="s">
        <v>21</v>
      </c>
      <c r="F4" s="31" t="s">
        <v>0</v>
      </c>
      <c r="H4" s="163"/>
      <c r="I4" s="163"/>
      <c r="J4" s="163"/>
      <c r="K4" s="81"/>
      <c r="L4" s="16"/>
    </row>
    <row r="5" spans="1:17" ht="24" customHeight="1">
      <c r="A5" s="32" t="s">
        <v>46</v>
      </c>
      <c r="B5" s="23" t="s">
        <v>16</v>
      </c>
      <c r="C5" s="23" t="s">
        <v>17</v>
      </c>
      <c r="D5" s="23" t="s">
        <v>6</v>
      </c>
      <c r="E5" s="214"/>
      <c r="F5" s="33" t="s">
        <v>31</v>
      </c>
      <c r="G5" s="24"/>
      <c r="H5" s="163"/>
      <c r="I5" s="164"/>
      <c r="J5" s="164"/>
      <c r="K5" s="4"/>
      <c r="L5" s="12"/>
      <c r="M5" s="24"/>
      <c r="N5" s="24"/>
      <c r="O5" s="24"/>
      <c r="P5" s="24"/>
    </row>
    <row r="6" spans="1:17" ht="21.6">
      <c r="A6" s="165" t="s">
        <v>8</v>
      </c>
      <c r="B6" s="168">
        <v>1902</v>
      </c>
      <c r="C6" s="168">
        <v>960</v>
      </c>
      <c r="D6" s="168">
        <f>SUM(B6:C6)</f>
        <v>2862</v>
      </c>
      <c r="E6" s="166">
        <f>D6/$D$13</f>
        <v>0.46536585365853661</v>
      </c>
      <c r="F6" s="148" t="s">
        <v>26</v>
      </c>
      <c r="G6" s="34"/>
      <c r="H6" s="163"/>
      <c r="I6" s="164"/>
      <c r="J6" s="164"/>
      <c r="K6" s="4"/>
      <c r="L6" s="162"/>
      <c r="M6" s="16"/>
      <c r="N6" s="16"/>
      <c r="O6" s="16"/>
      <c r="P6" s="16"/>
    </row>
    <row r="7" spans="1:17" ht="21.6">
      <c r="A7" s="165" t="s">
        <v>11</v>
      </c>
      <c r="B7" s="168">
        <v>837</v>
      </c>
      <c r="C7" s="168">
        <v>405</v>
      </c>
      <c r="D7" s="168">
        <f t="shared" ref="D7:D12" si="0">SUM(B7:C7)</f>
        <v>1242</v>
      </c>
      <c r="E7" s="166">
        <f>D7/$D$13</f>
        <v>0.20195121951219513</v>
      </c>
      <c r="F7" s="148" t="s">
        <v>32</v>
      </c>
      <c r="G7" s="34"/>
      <c r="H7" s="163"/>
      <c r="I7" s="164"/>
      <c r="J7" s="164"/>
      <c r="K7" s="4"/>
      <c r="L7" s="162"/>
      <c r="N7" s="16"/>
      <c r="O7" s="16"/>
      <c r="P7" s="16"/>
    </row>
    <row r="8" spans="1:17" ht="21.6">
      <c r="A8" s="165" t="s">
        <v>9</v>
      </c>
      <c r="B8" s="168">
        <v>819</v>
      </c>
      <c r="C8" s="168">
        <v>420</v>
      </c>
      <c r="D8" s="168">
        <f t="shared" si="0"/>
        <v>1239</v>
      </c>
      <c r="E8" s="166">
        <f t="shared" ref="E8:E12" si="1">D8/$D$13</f>
        <v>0.20146341463414635</v>
      </c>
      <c r="F8" s="167" t="s">
        <v>28</v>
      </c>
      <c r="G8" s="16"/>
      <c r="H8" s="163"/>
      <c r="I8" s="164"/>
      <c r="J8" s="164"/>
      <c r="K8" s="4"/>
      <c r="L8" s="162"/>
      <c r="N8" s="16"/>
      <c r="O8" s="16"/>
      <c r="P8" s="16"/>
    </row>
    <row r="9" spans="1:17" ht="21.6">
      <c r="A9" s="165" t="s">
        <v>20</v>
      </c>
      <c r="B9" s="168">
        <v>106</v>
      </c>
      <c r="C9" s="168">
        <v>63</v>
      </c>
      <c r="D9" s="168">
        <f t="shared" si="0"/>
        <v>169</v>
      </c>
      <c r="E9" s="166">
        <f t="shared" si="1"/>
        <v>2.7479674796747969E-2</v>
      </c>
      <c r="F9" s="167" t="s">
        <v>30</v>
      </c>
      <c r="G9" s="16"/>
      <c r="H9" s="163"/>
      <c r="I9" s="164"/>
      <c r="J9" s="164"/>
      <c r="K9" s="4"/>
      <c r="L9" s="162"/>
      <c r="N9" s="16"/>
      <c r="O9" s="16"/>
      <c r="P9" s="16"/>
    </row>
    <row r="10" spans="1:17" ht="21.6">
      <c r="A10" s="165" t="s">
        <v>67</v>
      </c>
      <c r="B10" s="168">
        <v>64</v>
      </c>
      <c r="C10" s="168">
        <v>20</v>
      </c>
      <c r="D10" s="168">
        <f t="shared" si="0"/>
        <v>84</v>
      </c>
      <c r="E10" s="166">
        <f t="shared" si="1"/>
        <v>1.3658536585365854E-2</v>
      </c>
      <c r="F10" s="167" t="s">
        <v>74</v>
      </c>
      <c r="H10" s="163"/>
      <c r="I10" s="164"/>
      <c r="J10" s="164"/>
      <c r="K10" s="4"/>
      <c r="L10" s="162"/>
      <c r="N10" s="16"/>
      <c r="O10" s="16"/>
      <c r="P10" s="16"/>
    </row>
    <row r="11" spans="1:17" ht="21.6">
      <c r="A11" s="165" t="s">
        <v>18</v>
      </c>
      <c r="B11" s="168">
        <v>223</v>
      </c>
      <c r="C11" s="168">
        <v>84</v>
      </c>
      <c r="D11" s="168">
        <f t="shared" si="0"/>
        <v>307</v>
      </c>
      <c r="E11" s="166">
        <f t="shared" si="1"/>
        <v>4.991869918699187E-2</v>
      </c>
      <c r="F11" s="167" t="s">
        <v>25</v>
      </c>
      <c r="G11" s="16"/>
      <c r="H11" s="163"/>
      <c r="I11" s="164"/>
      <c r="J11" s="164"/>
      <c r="K11" s="4"/>
      <c r="L11" s="162"/>
      <c r="N11" s="16"/>
      <c r="O11" s="16"/>
      <c r="P11" s="16"/>
    </row>
    <row r="12" spans="1:17" ht="21.6">
      <c r="A12" s="165" t="s">
        <v>19</v>
      </c>
      <c r="B12" s="168">
        <v>154</v>
      </c>
      <c r="C12" s="168">
        <v>93</v>
      </c>
      <c r="D12" s="168">
        <f t="shared" si="0"/>
        <v>247</v>
      </c>
      <c r="E12" s="166">
        <f t="shared" si="1"/>
        <v>4.0162601626016259E-2</v>
      </c>
      <c r="F12" s="167" t="s">
        <v>83</v>
      </c>
      <c r="G12" s="16"/>
      <c r="H12" s="163"/>
      <c r="I12" s="164"/>
      <c r="J12" s="164"/>
      <c r="K12" s="4"/>
      <c r="L12" s="162"/>
      <c r="N12" s="16"/>
      <c r="O12" s="16"/>
      <c r="P12" s="16"/>
    </row>
    <row r="13" spans="1:17" ht="18.75" customHeight="1">
      <c r="A13" s="15" t="s">
        <v>45</v>
      </c>
      <c r="B13" s="169">
        <f>SUM(B6:B12)</f>
        <v>4105</v>
      </c>
      <c r="C13" s="169">
        <f>SUM(C6:C12)</f>
        <v>2045</v>
      </c>
      <c r="D13" s="169">
        <f>SUM(B13:C13)</f>
        <v>6150</v>
      </c>
      <c r="E13" s="125">
        <f>SUM(E6:E12)</f>
        <v>1</v>
      </c>
      <c r="F13" s="35" t="s">
        <v>6</v>
      </c>
      <c r="G13" s="26"/>
      <c r="H13" s="163"/>
      <c r="I13" s="164"/>
      <c r="J13" s="164"/>
      <c r="K13" s="4"/>
      <c r="L13" s="162"/>
      <c r="N13" s="26"/>
      <c r="O13" s="26"/>
      <c r="P13" s="26"/>
    </row>
    <row r="14" spans="1:17">
      <c r="A14" s="36"/>
      <c r="B14" s="26"/>
      <c r="C14" s="26"/>
      <c r="D14" s="26"/>
      <c r="E14" s="26"/>
      <c r="F14" s="26"/>
      <c r="G14" s="26"/>
      <c r="N14" s="26"/>
      <c r="O14" s="26"/>
      <c r="P14" s="26"/>
    </row>
    <row r="15" spans="1:17" ht="15" customHeight="1">
      <c r="A15" s="36"/>
      <c r="B15" s="26"/>
      <c r="C15" s="26"/>
      <c r="D15" s="26"/>
      <c r="E15" s="26"/>
      <c r="F15" s="26"/>
      <c r="G15" s="26"/>
      <c r="N15" s="26"/>
      <c r="O15" s="26"/>
      <c r="P15" s="26"/>
    </row>
    <row r="16" spans="1:17" s="30" customFormat="1" ht="24.6" customHeight="1">
      <c r="A16" s="215" t="s">
        <v>128</v>
      </c>
      <c r="B16" s="215"/>
      <c r="C16" s="215"/>
      <c r="D16" s="215"/>
      <c r="E16" s="215"/>
      <c r="F16" s="215"/>
      <c r="G16" s="29"/>
      <c r="L16" s="29"/>
      <c r="M16" s="29"/>
      <c r="N16" s="29"/>
      <c r="O16" s="29"/>
      <c r="P16" s="29"/>
      <c r="Q16" s="29"/>
    </row>
    <row r="17" spans="1:16" s="4" customFormat="1" ht="38.25" customHeight="1">
      <c r="A17" s="207" t="s">
        <v>129</v>
      </c>
      <c r="B17" s="207"/>
      <c r="C17" s="207"/>
      <c r="D17" s="207"/>
      <c r="E17" s="207"/>
      <c r="F17" s="207"/>
      <c r="G17" s="27"/>
      <c r="H17" s="24"/>
      <c r="I17" s="24"/>
      <c r="J17" s="24"/>
      <c r="K17" s="27"/>
      <c r="L17" s="27"/>
      <c r="M17" s="27"/>
      <c r="N17" s="27"/>
      <c r="O17" s="27"/>
      <c r="P17" s="27"/>
    </row>
    <row r="18" spans="1:16" ht="21.6">
      <c r="F18" s="7" t="s">
        <v>35</v>
      </c>
      <c r="G18" s="28"/>
      <c r="H18" s="24"/>
      <c r="I18" s="24"/>
      <c r="J18" s="24"/>
      <c r="K18" s="28"/>
      <c r="L18" s="28"/>
      <c r="M18" s="28"/>
      <c r="N18" s="28"/>
      <c r="O18" s="28"/>
      <c r="P18" s="28"/>
    </row>
    <row r="19" spans="1:16">
      <c r="H19" s="24"/>
      <c r="I19" s="24"/>
      <c r="J19" s="24"/>
    </row>
    <row r="20" spans="1:16">
      <c r="H20" s="24"/>
      <c r="I20" s="24"/>
      <c r="J20" s="24"/>
    </row>
    <row r="21" spans="1:16">
      <c r="H21" s="24"/>
      <c r="I21" s="24"/>
      <c r="J21" s="24"/>
    </row>
    <row r="22" spans="1:16">
      <c r="H22" s="24"/>
      <c r="I22" s="24"/>
      <c r="J22" s="24"/>
    </row>
    <row r="23" spans="1:16">
      <c r="H23" s="24"/>
      <c r="I23" s="24"/>
      <c r="J23" s="24"/>
    </row>
    <row r="35" spans="1:16" ht="14.25" customHeight="1"/>
    <row r="36" spans="1:16" s="30" customFormat="1" ht="24.6" customHeight="1">
      <c r="A36" s="215" t="s">
        <v>130</v>
      </c>
      <c r="B36" s="215"/>
      <c r="C36" s="215"/>
      <c r="D36" s="215"/>
      <c r="E36" s="215"/>
      <c r="F36" s="215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1:16" s="4" customFormat="1" ht="40.5" customHeight="1">
      <c r="A37" s="207" t="s">
        <v>131</v>
      </c>
      <c r="B37" s="207"/>
      <c r="C37" s="207"/>
      <c r="D37" s="207"/>
      <c r="E37" s="207"/>
      <c r="F37" s="207"/>
      <c r="G37" s="27"/>
      <c r="H37" s="27"/>
      <c r="I37" s="27"/>
      <c r="J37" s="27"/>
      <c r="K37" s="27"/>
      <c r="L37" s="27"/>
      <c r="M37" s="27"/>
      <c r="N37" s="27"/>
      <c r="O37" s="27"/>
      <c r="P37" s="27"/>
    </row>
    <row r="38" spans="1:16" ht="21.6">
      <c r="F38" s="7" t="s">
        <v>36</v>
      </c>
      <c r="G38" s="28"/>
      <c r="H38" s="28"/>
      <c r="I38" s="28"/>
      <c r="J38" s="28"/>
      <c r="K38" s="28"/>
      <c r="L38" s="28"/>
      <c r="M38" s="28"/>
      <c r="N38" s="28"/>
      <c r="O38" s="28"/>
      <c r="P38" s="28"/>
    </row>
  </sheetData>
  <mergeCells count="7">
    <mergeCell ref="E4:E5"/>
    <mergeCell ref="A36:F36"/>
    <mergeCell ref="A37:F37"/>
    <mergeCell ref="A1:F1"/>
    <mergeCell ref="A2:F2"/>
    <mergeCell ref="A16:F16"/>
    <mergeCell ref="A17:F17"/>
  </mergeCells>
  <phoneticPr fontId="0" type="noConversion"/>
  <printOptions horizontalCentered="1" verticalCentered="1"/>
  <pageMargins left="0.24" right="0.24" top="0.15" bottom="0.16" header="0.196850393700787" footer="0.14000000000000001"/>
  <pageSetup paperSize="9" scale="84" orientation="portrait" horizontalDpi="300" verticalDpi="300" r:id="rId1"/>
  <headerFooter alignWithMargins="0"/>
  <ignoredErrors>
    <ignoredError sqref="D13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103"/>
  <sheetViews>
    <sheetView rightToLeft="1" view="pageBreakPreview" zoomScale="85" zoomScaleNormal="40" zoomScaleSheetLayoutView="85" workbookViewId="0">
      <selection activeCell="E8" sqref="E8"/>
    </sheetView>
  </sheetViews>
  <sheetFormatPr defaultColWidth="8.88671875" defaultRowHeight="16.2"/>
  <cols>
    <col min="1" max="1" width="19.44140625" style="53" customWidth="1"/>
    <col min="2" max="2" width="10.77734375" style="53" bestFit="1" customWidth="1"/>
    <col min="3" max="4" width="10.5546875" style="53" bestFit="1" customWidth="1"/>
    <col min="5" max="5" width="16.88671875" style="53" customWidth="1"/>
    <col min="6" max="6" width="10" style="53" bestFit="1" customWidth="1"/>
    <col min="7" max="7" width="9.44140625" style="53" customWidth="1"/>
    <col min="8" max="8" width="37.109375" style="53" customWidth="1"/>
    <col min="9" max="10" width="17.88671875" style="53" hidden="1" customWidth="1"/>
    <col min="11" max="14" width="0" style="53" hidden="1" customWidth="1"/>
    <col min="15" max="16384" width="8.88671875" style="53"/>
  </cols>
  <sheetData>
    <row r="1" spans="1:14" s="48" customFormat="1" ht="22.5" customHeight="1">
      <c r="A1" s="222" t="s">
        <v>123</v>
      </c>
      <c r="B1" s="222"/>
      <c r="C1" s="222"/>
      <c r="D1" s="222"/>
      <c r="E1" s="222"/>
      <c r="F1" s="222"/>
      <c r="G1" s="222"/>
      <c r="H1" s="222"/>
      <c r="I1" s="47"/>
      <c r="J1" s="47"/>
      <c r="K1" s="223"/>
    </row>
    <row r="2" spans="1:14" s="49" customFormat="1" ht="17.25" customHeight="1">
      <c r="A2" s="224" t="s">
        <v>124</v>
      </c>
      <c r="B2" s="224"/>
      <c r="C2" s="224"/>
      <c r="D2" s="224"/>
      <c r="E2" s="225"/>
      <c r="F2" s="225"/>
      <c r="G2" s="225"/>
      <c r="H2" s="225"/>
      <c r="I2" s="116"/>
      <c r="J2" s="116"/>
      <c r="K2" s="223"/>
    </row>
    <row r="3" spans="1:14" ht="19.2" customHeight="1">
      <c r="A3" s="50"/>
      <c r="B3" s="50"/>
      <c r="C3" s="50"/>
      <c r="D3" s="50"/>
      <c r="E3" s="51"/>
      <c r="F3" s="51"/>
      <c r="G3" s="226" t="s">
        <v>69</v>
      </c>
      <c r="H3" s="226"/>
      <c r="I3" s="52"/>
      <c r="J3" s="52"/>
      <c r="K3" s="49"/>
    </row>
    <row r="4" spans="1:14" ht="27.75" customHeight="1">
      <c r="A4" s="54" t="s">
        <v>3</v>
      </c>
      <c r="B4" s="220" t="s">
        <v>110</v>
      </c>
      <c r="C4" s="221"/>
      <c r="D4" s="221"/>
      <c r="E4" s="227" t="s">
        <v>10</v>
      </c>
      <c r="F4" s="228"/>
      <c r="G4" s="55" t="s">
        <v>45</v>
      </c>
      <c r="H4" s="56" t="s">
        <v>22</v>
      </c>
    </row>
    <row r="5" spans="1:14" ht="21.6">
      <c r="A5" s="57"/>
      <c r="B5" s="221"/>
      <c r="C5" s="221"/>
      <c r="D5" s="221"/>
      <c r="E5" s="218" t="s">
        <v>29</v>
      </c>
      <c r="F5" s="219"/>
      <c r="G5" s="58"/>
      <c r="H5" s="59"/>
    </row>
    <row r="6" spans="1:14" ht="73.5" customHeight="1">
      <c r="A6" s="60" t="s">
        <v>46</v>
      </c>
      <c r="B6" s="61" t="s">
        <v>70</v>
      </c>
      <c r="C6" s="61" t="s">
        <v>109</v>
      </c>
      <c r="D6" s="61" t="s">
        <v>108</v>
      </c>
      <c r="E6" s="62" t="s">
        <v>82</v>
      </c>
      <c r="F6" s="62" t="s">
        <v>71</v>
      </c>
      <c r="G6" s="63" t="s">
        <v>6</v>
      </c>
      <c r="H6" s="64" t="s">
        <v>31</v>
      </c>
      <c r="I6" s="65"/>
      <c r="J6" s="65"/>
      <c r="K6" s="117"/>
      <c r="L6" s="117"/>
      <c r="M6" s="117"/>
      <c r="N6" s="117"/>
    </row>
    <row r="7" spans="1:14" ht="21" customHeight="1">
      <c r="A7" s="66" t="s">
        <v>8</v>
      </c>
      <c r="B7" s="67">
        <v>0</v>
      </c>
      <c r="C7" s="67">
        <v>13</v>
      </c>
      <c r="D7" s="67">
        <v>1</v>
      </c>
      <c r="E7" s="67">
        <v>15</v>
      </c>
      <c r="F7" s="67">
        <v>6</v>
      </c>
      <c r="G7" s="67">
        <f>B7+C7+E7+D7+F7</f>
        <v>35</v>
      </c>
      <c r="H7" s="68" t="s">
        <v>26</v>
      </c>
      <c r="I7" s="69"/>
      <c r="J7" s="69"/>
      <c r="K7" s="118"/>
      <c r="L7" s="118"/>
      <c r="M7" s="118"/>
      <c r="N7" s="118"/>
    </row>
    <row r="8" spans="1:14" ht="21" customHeight="1">
      <c r="A8" s="70" t="s">
        <v>11</v>
      </c>
      <c r="B8" s="67">
        <v>2</v>
      </c>
      <c r="C8" s="67">
        <v>0</v>
      </c>
      <c r="D8" s="67">
        <v>6</v>
      </c>
      <c r="E8" s="67">
        <v>3</v>
      </c>
      <c r="F8" s="67">
        <v>2</v>
      </c>
      <c r="G8" s="67">
        <f t="shared" ref="G8:G13" si="0">B8+C8+E8+D8+F8</f>
        <v>13</v>
      </c>
      <c r="H8" s="71" t="s">
        <v>32</v>
      </c>
      <c r="I8" s="69"/>
      <c r="J8" s="69"/>
      <c r="K8" s="118"/>
      <c r="L8" s="118"/>
      <c r="M8" s="118"/>
      <c r="N8" s="118"/>
    </row>
    <row r="9" spans="1:14" ht="21" customHeight="1">
      <c r="A9" s="70" t="s">
        <v>9</v>
      </c>
      <c r="B9" s="67">
        <v>0</v>
      </c>
      <c r="C9" s="67">
        <v>10</v>
      </c>
      <c r="D9" s="67">
        <v>0</v>
      </c>
      <c r="E9" s="67">
        <v>4</v>
      </c>
      <c r="F9" s="67">
        <v>8</v>
      </c>
      <c r="G9" s="67">
        <f t="shared" si="0"/>
        <v>22</v>
      </c>
      <c r="H9" s="71" t="s">
        <v>28</v>
      </c>
      <c r="I9" s="69"/>
      <c r="J9" s="69"/>
      <c r="K9" s="118"/>
      <c r="L9" s="118"/>
      <c r="M9" s="118"/>
      <c r="N9" s="118"/>
    </row>
    <row r="10" spans="1:14" ht="21" customHeight="1">
      <c r="A10" s="70" t="s">
        <v>20</v>
      </c>
      <c r="B10" s="67">
        <v>2</v>
      </c>
      <c r="C10" s="67">
        <v>0</v>
      </c>
      <c r="D10" s="67">
        <v>0</v>
      </c>
      <c r="E10" s="67">
        <v>1</v>
      </c>
      <c r="F10" s="67">
        <v>2</v>
      </c>
      <c r="G10" s="67">
        <f t="shared" si="0"/>
        <v>5</v>
      </c>
      <c r="H10" s="37" t="s">
        <v>30</v>
      </c>
      <c r="I10" s="69"/>
      <c r="J10" s="69"/>
      <c r="K10" s="118"/>
      <c r="L10" s="118"/>
      <c r="M10" s="118"/>
      <c r="N10" s="118"/>
    </row>
    <row r="11" spans="1:14" ht="21" customHeight="1">
      <c r="A11" s="70" t="s">
        <v>67</v>
      </c>
      <c r="B11" s="67">
        <v>1</v>
      </c>
      <c r="C11" s="67">
        <v>0</v>
      </c>
      <c r="D11" s="67">
        <v>0</v>
      </c>
      <c r="E11" s="67">
        <v>0</v>
      </c>
      <c r="F11" s="67">
        <v>0</v>
      </c>
      <c r="G11" s="67">
        <f t="shared" si="0"/>
        <v>1</v>
      </c>
      <c r="H11" s="37" t="s">
        <v>74</v>
      </c>
      <c r="I11" s="69"/>
      <c r="J11" s="69"/>
      <c r="K11" s="118"/>
      <c r="L11" s="118"/>
      <c r="M11" s="118"/>
      <c r="N11" s="118"/>
    </row>
    <row r="12" spans="1:14" ht="21" customHeight="1">
      <c r="A12" s="70" t="s">
        <v>18</v>
      </c>
      <c r="B12" s="67">
        <v>2</v>
      </c>
      <c r="C12" s="67">
        <v>0</v>
      </c>
      <c r="D12" s="67">
        <v>0</v>
      </c>
      <c r="E12" s="67">
        <v>2</v>
      </c>
      <c r="F12" s="67">
        <v>2</v>
      </c>
      <c r="G12" s="67">
        <f t="shared" si="0"/>
        <v>6</v>
      </c>
      <c r="H12" s="37" t="s">
        <v>25</v>
      </c>
      <c r="I12" s="69"/>
      <c r="J12" s="69"/>
      <c r="K12" s="118"/>
      <c r="L12" s="118"/>
      <c r="M12" s="118"/>
      <c r="N12" s="118"/>
    </row>
    <row r="13" spans="1:14" ht="21" customHeight="1">
      <c r="A13" s="70" t="s">
        <v>19</v>
      </c>
      <c r="B13" s="67">
        <v>4</v>
      </c>
      <c r="C13" s="67">
        <v>0</v>
      </c>
      <c r="D13" s="67">
        <v>0</v>
      </c>
      <c r="E13" s="67">
        <v>0</v>
      </c>
      <c r="F13" s="67">
        <v>2</v>
      </c>
      <c r="G13" s="67">
        <f t="shared" si="0"/>
        <v>6</v>
      </c>
      <c r="H13" s="37" t="s">
        <v>83</v>
      </c>
      <c r="I13" s="69"/>
      <c r="J13" s="69"/>
      <c r="K13" s="118"/>
      <c r="L13" s="118"/>
      <c r="M13" s="118"/>
      <c r="N13" s="118"/>
    </row>
    <row r="14" spans="1:14" ht="18.75" customHeight="1">
      <c r="A14" s="72" t="s">
        <v>45</v>
      </c>
      <c r="B14" s="73">
        <f>SUM(B7:B13)</f>
        <v>11</v>
      </c>
      <c r="C14" s="73">
        <f>SUM(C7:C13)</f>
        <v>23</v>
      </c>
      <c r="D14" s="73">
        <f>SUM(D7:D13)</f>
        <v>7</v>
      </c>
      <c r="E14" s="73">
        <f>SUM(E7:E13)</f>
        <v>25</v>
      </c>
      <c r="F14" s="73">
        <f>SUM(F7:F13)</f>
        <v>22</v>
      </c>
      <c r="G14" s="73">
        <f>SUM(B14:F14)</f>
        <v>88</v>
      </c>
      <c r="H14" s="73" t="s">
        <v>6</v>
      </c>
      <c r="I14" s="74"/>
      <c r="J14" s="74"/>
      <c r="K14" s="118"/>
      <c r="L14" s="118"/>
      <c r="M14" s="118"/>
      <c r="N14" s="118"/>
    </row>
    <row r="15" spans="1:14" ht="17.25" customHeight="1">
      <c r="K15" s="118"/>
      <c r="L15" s="118"/>
      <c r="M15" s="118"/>
      <c r="N15" s="118"/>
    </row>
    <row r="16" spans="1:14" ht="21.75" customHeight="1">
      <c r="I16" s="119"/>
      <c r="K16" s="117"/>
      <c r="L16" s="117"/>
      <c r="M16" s="117"/>
      <c r="N16" s="117"/>
    </row>
    <row r="17" spans="1:10" s="48" customFormat="1" ht="22.5" customHeight="1">
      <c r="A17" s="229" t="s">
        <v>125</v>
      </c>
      <c r="B17" s="229"/>
      <c r="C17" s="229"/>
      <c r="D17" s="229"/>
      <c r="E17" s="229"/>
      <c r="F17" s="229"/>
      <c r="G17" s="229"/>
      <c r="H17" s="229"/>
      <c r="I17" s="119"/>
      <c r="J17" s="47"/>
    </row>
    <row r="18" spans="1:10" s="49" customFormat="1" ht="17.25" customHeight="1">
      <c r="A18" s="224" t="s">
        <v>126</v>
      </c>
      <c r="B18" s="224"/>
      <c r="C18" s="224"/>
      <c r="D18" s="224"/>
      <c r="E18" s="225"/>
      <c r="F18" s="225"/>
      <c r="G18" s="225"/>
      <c r="H18" s="225"/>
      <c r="I18" s="116"/>
      <c r="J18" s="116"/>
    </row>
    <row r="19" spans="1:10" ht="21.6">
      <c r="G19" s="51"/>
      <c r="H19" s="75" t="s">
        <v>72</v>
      </c>
      <c r="I19" s="120"/>
      <c r="J19" s="120"/>
    </row>
    <row r="37" spans="1:10" s="48" customFormat="1" ht="22.5" customHeight="1">
      <c r="A37" s="229" t="s">
        <v>123</v>
      </c>
      <c r="B37" s="229"/>
      <c r="C37" s="229"/>
      <c r="D37" s="229"/>
      <c r="E37" s="229"/>
      <c r="F37" s="229"/>
      <c r="G37" s="229"/>
      <c r="H37" s="229"/>
      <c r="I37" s="47"/>
      <c r="J37" s="47"/>
    </row>
    <row r="38" spans="1:10" s="49" customFormat="1" ht="17.25" customHeight="1">
      <c r="A38" s="224" t="s">
        <v>127</v>
      </c>
      <c r="B38" s="224"/>
      <c r="C38" s="224"/>
      <c r="D38" s="224"/>
      <c r="E38" s="225"/>
      <c r="F38" s="225"/>
      <c r="G38" s="225"/>
      <c r="H38" s="225"/>
      <c r="I38" s="116"/>
      <c r="J38" s="116"/>
    </row>
    <row r="39" spans="1:10" ht="21.6">
      <c r="G39" s="217" t="s">
        <v>73</v>
      </c>
      <c r="H39" s="217"/>
      <c r="I39" s="120"/>
      <c r="J39" s="120"/>
    </row>
    <row r="78" ht="31.95" customHeight="1"/>
    <row r="79" ht="31.95" customHeight="1"/>
    <row r="80" ht="31.95" customHeight="1"/>
    <row r="81" ht="31.95" customHeight="1"/>
    <row r="82" ht="31.95" customHeight="1"/>
    <row r="83" ht="31.95" customHeight="1"/>
    <row r="84" ht="31.95" customHeight="1"/>
    <row r="85" ht="31.95" customHeight="1"/>
    <row r="86" ht="31.95" customHeight="1"/>
    <row r="87" ht="31.95" customHeight="1"/>
    <row r="88" ht="31.95" customHeight="1"/>
    <row r="89" ht="31.95" customHeight="1"/>
    <row r="90" ht="31.95" customHeight="1"/>
    <row r="91" ht="31.95" customHeight="1"/>
    <row r="92" ht="31.95" customHeight="1"/>
    <row r="93" ht="31.95" customHeight="1"/>
    <row r="94" ht="31.95" customHeight="1"/>
    <row r="95" ht="31.95" customHeight="1"/>
    <row r="96" ht="31.95" customHeight="1"/>
    <row r="97" ht="31.95" customHeight="1"/>
    <row r="98" ht="31.95" customHeight="1"/>
    <row r="99" ht="31.95" customHeight="1"/>
    <row r="100" ht="31.95" customHeight="1"/>
    <row r="101" ht="31.95" customHeight="1"/>
    <row r="102" ht="31.95" customHeight="1"/>
    <row r="103" ht="31.95" customHeight="1"/>
  </sheetData>
  <mergeCells count="12">
    <mergeCell ref="G39:H39"/>
    <mergeCell ref="E5:F5"/>
    <mergeCell ref="B4:D5"/>
    <mergeCell ref="A1:H1"/>
    <mergeCell ref="K1:K2"/>
    <mergeCell ref="A2:H2"/>
    <mergeCell ref="G3:H3"/>
    <mergeCell ref="E4:F4"/>
    <mergeCell ref="A17:H17"/>
    <mergeCell ref="A18:H18"/>
    <mergeCell ref="A37:H37"/>
    <mergeCell ref="A38:H38"/>
  </mergeCells>
  <printOptions horizontalCentered="1" verticalCentered="1"/>
  <pageMargins left="0.18" right="0.24" top="0.35" bottom="0.66" header="0.2" footer="0.47244094488188998"/>
  <pageSetup paperSize="9" scale="62" orientation="portrait" r:id="rId1"/>
  <headerFooter differentFirst="1" alignWithMargins="0">
    <oddHeader>&amp;R&amp;G</oddHeader>
    <oddFooter>&amp;C&amp;P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5"/>
  <sheetViews>
    <sheetView rightToLeft="1" view="pageBreakPreview" zoomScale="70" zoomScaleNormal="100" zoomScaleSheetLayoutView="70" workbookViewId="0">
      <selection activeCell="C10" sqref="C10"/>
    </sheetView>
  </sheetViews>
  <sheetFormatPr defaultColWidth="9.109375" defaultRowHeight="16.2"/>
  <cols>
    <col min="1" max="1" width="42.44140625" style="17" customWidth="1"/>
    <col min="2" max="2" width="44.109375" style="17" customWidth="1"/>
    <col min="3" max="16384" width="9.109375" style="17"/>
  </cols>
  <sheetData>
    <row r="1" spans="1:2" ht="142.5" customHeight="1">
      <c r="B1" s="18"/>
    </row>
    <row r="2" spans="1:2" ht="135.75" customHeight="1">
      <c r="A2" s="230" t="s">
        <v>121</v>
      </c>
      <c r="B2" s="230"/>
    </row>
    <row r="3" spans="1:2" ht="5.25" customHeight="1">
      <c r="A3" s="231"/>
      <c r="B3" s="231"/>
    </row>
    <row r="4" spans="1:2" ht="96" customHeight="1">
      <c r="A4" s="233" t="s">
        <v>122</v>
      </c>
      <c r="B4" s="233"/>
    </row>
    <row r="5" spans="1:2" ht="21.75" customHeight="1">
      <c r="A5" s="232" t="s">
        <v>66</v>
      </c>
      <c r="B5" s="232"/>
    </row>
  </sheetData>
  <mergeCells count="4">
    <mergeCell ref="A2:B2"/>
    <mergeCell ref="A3:B3"/>
    <mergeCell ref="A5:B5"/>
    <mergeCell ref="A4:B4"/>
  </mergeCells>
  <printOptions horizontalCentered="1" verticalCentered="1"/>
  <pageMargins left="0.49" right="0.7" top="0.42" bottom="2.59" header="0.3" footer="0.3"/>
  <pageSetup orientation="portrait" blackAndWhite="1" r:id="rId1"/>
  <headerFooter>
    <oddFooter>&amp;Cشعبة الدراسات والبحوث والإحصاء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7</vt:lpstr>
      <vt:lpstr>6</vt:lpstr>
      <vt:lpstr>5</vt:lpstr>
      <vt:lpstr>4</vt:lpstr>
      <vt:lpstr>3</vt:lpstr>
      <vt:lpstr>2</vt:lpstr>
      <vt:lpstr>1</vt:lpstr>
      <vt:lpstr>cover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cover!Print_Area</vt:lpstr>
    </vt:vector>
  </TitlesOfParts>
  <Company>mol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AFRA</dc:creator>
  <cp:lastModifiedBy>Sumayya Alsaadi</cp:lastModifiedBy>
  <cp:lastPrinted>2018-12-24T06:16:06Z</cp:lastPrinted>
  <dcterms:created xsi:type="dcterms:W3CDTF">2005-06-04T08:42:03Z</dcterms:created>
  <dcterms:modified xsi:type="dcterms:W3CDTF">2024-04-16T18:52:24Z</dcterms:modified>
</cp:coreProperties>
</file>