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6272367C-365D-4674-98F1-294575E95CFD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E19" i="2"/>
  <c r="D12" i="2"/>
  <c r="F12" i="2" s="1"/>
  <c r="E12" i="2"/>
  <c r="F13" i="2"/>
  <c r="F14" i="2"/>
  <c r="F15" i="2"/>
  <c r="F16" i="2"/>
  <c r="F17" i="2"/>
  <c r="F18" i="2"/>
  <c r="F20" i="2"/>
  <c r="F22" i="2"/>
  <c r="F23" i="2"/>
  <c r="F24" i="2"/>
  <c r="F25" i="2"/>
  <c r="F27" i="2"/>
  <c r="F28" i="2"/>
  <c r="F29" i="2"/>
  <c r="F11" i="2"/>
  <c r="F10" i="2"/>
  <c r="F19" i="2" l="1"/>
  <c r="E30" i="2"/>
  <c r="D30" i="2"/>
  <c r="E26" i="2"/>
  <c r="D26" i="2"/>
  <c r="E21" i="2"/>
  <c r="D21" i="2"/>
  <c r="F21" i="2" s="1"/>
  <c r="E31" i="2" l="1"/>
  <c r="F26" i="2"/>
  <c r="D31" i="2"/>
  <c r="F30" i="2"/>
  <c r="F31" i="2"/>
</calcChain>
</file>

<file path=xl/sharedStrings.xml><?xml version="1.0" encoding="utf-8"?>
<sst xmlns="http://schemas.openxmlformats.org/spreadsheetml/2006/main" count="36" uniqueCount="31">
  <si>
    <t>الفجيرة
Fujairah</t>
  </si>
  <si>
    <t>أم القيوين
U.A.Q</t>
  </si>
  <si>
    <t>دبي
Dubai</t>
  </si>
  <si>
    <t>الشارقة
Sharjah</t>
  </si>
  <si>
    <t>إدارة البيانات والإحصاء</t>
  </si>
  <si>
    <t>رأس الخيمة
R.A.K</t>
  </si>
  <si>
    <t>الإمارة
Emirates</t>
  </si>
  <si>
    <t>المستشفى
Hospital</t>
  </si>
  <si>
    <t>المجموع
Total</t>
  </si>
  <si>
    <t>المجموع - Total</t>
  </si>
  <si>
    <t xml:space="preserve">المجموع
Total
 </t>
  </si>
  <si>
    <t xml:space="preserve">أنثى
Female  </t>
  </si>
  <si>
    <t xml:space="preserve">ذكر
Male </t>
  </si>
  <si>
    <t>مستشفى الكويت
 Al Kuwait Hospital</t>
  </si>
  <si>
    <t>مستشفى الأمل للصحة النفسية
Al Amal Psychiatric Hospital</t>
  </si>
  <si>
    <t>مستشفى القاسمي 
 Al Qassimi Hospital</t>
  </si>
  <si>
    <t>مستشفى القاسمي للنساء والولادة والأطفال  
  Al Qassimi Women’s and Children’s Hospital</t>
  </si>
  <si>
    <t>مستشفى الذيد
 Al Dhaid Hospital</t>
  </si>
  <si>
    <t>مستشفى خورفكان
 Khorfakkan Hospital</t>
  </si>
  <si>
    <t>مستشفى كلباء
  Kalba Hospital</t>
  </si>
  <si>
    <t>مستشفى ام القيوين
 Umm Al Quwain Hospital</t>
  </si>
  <si>
    <t>مستشفى صقر
 Saqr Hospital</t>
  </si>
  <si>
    <t>مستشفى إبراهيم بن حمد عبيد الله
 Ibrahim Bin Hamad Obaid Allah Hospital</t>
  </si>
  <si>
    <t xml:space="preserve">مستشفى عبدالله بن عمران للنساء والولادة والاطفال الخدج
 Abdullah Bin Omran Obstetics and Gnecology Hospital </t>
  </si>
  <si>
    <t>مستشفى شعم
 Shaa'm Hospital</t>
  </si>
  <si>
    <t>مستشفى الفجيرة
Al Fujairah Hospital</t>
  </si>
  <si>
    <t>مستشفى مسافي
 Masafi Hospital</t>
  </si>
  <si>
    <t xml:space="preserve">*تم سحب البيانات من Wareed بتاريخ4/2/2025  </t>
  </si>
  <si>
    <t>مستشفى دبا 
 Dibba Hospital</t>
  </si>
  <si>
    <t>Number of Completed Transactions for Medical Report Request Services by Gender and Hospital 2024</t>
  </si>
  <si>
    <r>
      <t xml:space="preserve">عدد المعاملات المنجزة لخدمة طلب تقرير طبي حسب الجنس والمستشفى </t>
    </r>
    <r>
      <rPr>
        <b/>
        <sz val="11"/>
        <color theme="1"/>
        <rFont val="Arial"/>
        <family val="2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</si>
</sst>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BAC9"/>
        <bgColor indexed="64"/>
      </patternFill>
    </fill>
    <fill>
      <patternFill patternType="solid">
        <fgColor rgb="FF3B577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2" borderId="0" applyNumberFormat="0" applyBorder="0" applyAlignment="0" applyProtection="0"/>
    <xf numFmtId="0" fontId="2" fillId="0" borderId="0"/>
  </cellStyleXfs>
  <cellXfs count="24">
    <xf numFmtId="0" fontId="0" fillId="0" borderId="0" xfId="0"/>
    <xf numFmtId="0" fontId="0" fillId="0" borderId="0" xfId="0"/>
    <xf numFmtId="0" fontId="0" fillId="4" borderId="0" xfId="0" applyFill="1"/>
    <xf numFmtId="0" fontId="6" fillId="3" borderId="1" xfId="0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7" fillId="6" borderId="3" xfId="7" applyFont="1" applyFill="1" applyBorder="1" applyAlignment="1">
      <alignment horizontal="center" vertical="center" wrapText="1"/>
    </xf>
    <xf numFmtId="0" fontId="7" fillId="6" borderId="1" xfId="7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7" fillId="6" borderId="8" xfId="7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readingOrder="2"/>
    </xf>
    <xf numFmtId="0" fontId="3" fillId="6" borderId="0" xfId="7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3" fontId="5" fillId="5" borderId="3" xfId="0" applyNumberFormat="1" applyFont="1" applyFill="1" applyBorder="1" applyAlignment="1">
      <alignment horizontal="center" vertical="top" wrapText="1"/>
    </xf>
    <xf numFmtId="3" fontId="5" fillId="5" borderId="4" xfId="0" applyNumberFormat="1" applyFont="1" applyFill="1" applyBorder="1" applyAlignment="1">
      <alignment horizontal="center" vertical="top" wrapText="1"/>
    </xf>
    <xf numFmtId="0" fontId="7" fillId="6" borderId="6" xfId="7" applyFont="1" applyFill="1" applyBorder="1" applyAlignment="1">
      <alignment horizontal="center" vertical="center" wrapText="1"/>
    </xf>
    <xf numFmtId="0" fontId="7" fillId="6" borderId="7" xfId="7" applyFont="1" applyFill="1" applyBorder="1" applyAlignment="1">
      <alignment horizontal="center" vertical="center" wrapText="1"/>
    </xf>
    <xf numFmtId="0" fontId="7" fillId="6" borderId="5" xfId="7" applyFont="1" applyFill="1" applyBorder="1" applyAlignment="1">
      <alignment horizontal="center" vertical="center" wrapText="1"/>
    </xf>
  </cellXfs>
  <cellStyles count="8">
    <cellStyle name="40% - Accent1 2" xfId="6" xr:uid="{00000000-0005-0000-0000-000004000000}"/>
    <cellStyle name="Comma 2" xfId="1" xr:uid="{00000000-0005-0000-0000-000008000000}"/>
    <cellStyle name="Comma 2 2" xfId="2" xr:uid="{00000000-0005-0000-0000-000009000000}"/>
    <cellStyle name="Comma 3" xfId="3" xr:uid="{00000000-0005-0000-0000-00000A000000}"/>
    <cellStyle name="Normal" xfId="0" builtinId="0"/>
    <cellStyle name="Normal 10" xfId="5" xr:uid="{00000000-0005-0000-0000-00000D000000}"/>
    <cellStyle name="Normal 2" xfId="7" xr:uid="{1F90A5E6-7B5A-407B-B63E-FEE6F8BD081B}"/>
    <cellStyle name="Normal 7" xfId="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2</xdr:row>
      <xdr:rowOff>114865</xdr:rowOff>
    </xdr:from>
    <xdr:to>
      <xdr:col>4</xdr:col>
      <xdr:colOff>965200</xdr:colOff>
      <xdr:row>4</xdr:row>
      <xdr:rowOff>158737</xdr:rowOff>
    </xdr:to>
    <xdr:pic>
      <xdr:nvPicPr>
        <xdr:cNvPr id="5" name="Picture 4" descr="Graphical user interface, text&#10;&#10;Description automatically generated">
          <a:extLst>
            <a:ext uri="{FF2B5EF4-FFF2-40B4-BE49-F238E27FC236}">
              <a16:creationId xmlns:a16="http://schemas.microsoft.com/office/drawing/2014/main" id="{91C7F202-360E-496C-8F73-D6142311E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445" b="7018"/>
        <a:stretch/>
      </xdr:blipFill>
      <xdr:spPr bwMode="auto">
        <a:xfrm>
          <a:off x="2139950" y="483165"/>
          <a:ext cx="1955800" cy="412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462396</xdr:colOff>
      <xdr:row>2</xdr:row>
      <xdr:rowOff>107950</xdr:rowOff>
    </xdr:from>
    <xdr:to>
      <xdr:col>7</xdr:col>
      <xdr:colOff>836625</xdr:colOff>
      <xdr:row>4</xdr:row>
      <xdr:rowOff>154407</xdr:rowOff>
    </xdr:to>
    <xdr:pic>
      <xdr:nvPicPr>
        <xdr:cNvPr id="6" name="Picture 5" descr="Graphical user interface, text&#10;&#10;Description automatically generated">
          <a:extLst>
            <a:ext uri="{FF2B5EF4-FFF2-40B4-BE49-F238E27FC236}">
              <a16:creationId xmlns:a16="http://schemas.microsoft.com/office/drawing/2014/main" id="{49DC5B84-79CA-40DC-8405-DAF2F8389D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5" b="-4386"/>
        <a:stretch/>
      </xdr:blipFill>
      <xdr:spPr bwMode="auto">
        <a:xfrm>
          <a:off x="9263496" y="476250"/>
          <a:ext cx="374229" cy="414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7CFA-F77E-45F9-A6EB-B9C7961B4168}">
  <dimension ref="A1:H35"/>
  <sheetViews>
    <sheetView showGridLines="0" tabSelected="1" workbookViewId="0">
      <selection activeCell="D6" sqref="D6:H6"/>
    </sheetView>
  </sheetViews>
  <sheetFormatPr defaultRowHeight="14.5" x14ac:dyDescent="0.35"/>
  <cols>
    <col min="1" max="1" width="8.7265625" style="1"/>
    <col min="2" max="2" width="13.08984375" style="1" customWidth="1"/>
    <col min="3" max="3" width="8.7265625" style="1"/>
    <col min="4" max="5" width="14.26953125" customWidth="1"/>
    <col min="6" max="6" width="14.26953125" style="1" customWidth="1"/>
    <col min="7" max="7" width="52.6328125" customWidth="1"/>
    <col min="8" max="8" width="12.90625" customWidth="1"/>
  </cols>
  <sheetData>
    <row r="1" spans="2:8" s="1" customFormat="1" x14ac:dyDescent="0.35"/>
    <row r="2" spans="2:8" s="2" customFormat="1" x14ac:dyDescent="0.35">
      <c r="F2" s="8"/>
    </row>
    <row r="3" spans="2:8" s="2" customFormat="1" x14ac:dyDescent="0.35">
      <c r="F3" s="8"/>
    </row>
    <row r="4" spans="2:8" s="2" customFormat="1" x14ac:dyDescent="0.35">
      <c r="F4" s="8"/>
    </row>
    <row r="5" spans="2:8" s="2" customFormat="1" x14ac:dyDescent="0.35">
      <c r="F5" s="8"/>
    </row>
    <row r="6" spans="2:8" s="1" customFormat="1" ht="23" customHeight="1" x14ac:dyDescent="0.35">
      <c r="D6" s="16" t="s">
        <v>4</v>
      </c>
      <c r="E6" s="16"/>
      <c r="F6" s="16"/>
      <c r="G6" s="16"/>
      <c r="H6" s="16"/>
    </row>
    <row r="7" spans="2:8" s="1" customFormat="1" ht="15.5" x14ac:dyDescent="0.35">
      <c r="D7" s="17" t="s">
        <v>30</v>
      </c>
      <c r="E7" s="17"/>
      <c r="F7" s="17"/>
      <c r="G7" s="17"/>
      <c r="H7" s="17"/>
    </row>
    <row r="8" spans="2:8" s="1" customFormat="1" x14ac:dyDescent="0.35">
      <c r="D8" s="18" t="s">
        <v>29</v>
      </c>
      <c r="E8" s="18"/>
      <c r="F8" s="18"/>
      <c r="G8" s="18"/>
      <c r="H8" s="18"/>
    </row>
    <row r="9" spans="2:8" ht="44" customHeight="1" x14ac:dyDescent="0.35">
      <c r="D9" s="6" t="s">
        <v>12</v>
      </c>
      <c r="E9" s="6" t="s">
        <v>11</v>
      </c>
      <c r="F9" s="9" t="s">
        <v>8</v>
      </c>
      <c r="G9" s="5" t="s">
        <v>7</v>
      </c>
      <c r="H9" s="6" t="s">
        <v>6</v>
      </c>
    </row>
    <row r="10" spans="2:8" ht="27" customHeight="1" x14ac:dyDescent="0.35">
      <c r="B10" s="12"/>
      <c r="C10" s="11"/>
      <c r="D10" s="13">
        <v>537</v>
      </c>
      <c r="E10" s="13">
        <v>520</v>
      </c>
      <c r="F10" s="10">
        <f>SUM(D10:E10)</f>
        <v>1057</v>
      </c>
      <c r="G10" s="14" t="s">
        <v>13</v>
      </c>
      <c r="H10" s="21" t="s">
        <v>2</v>
      </c>
    </row>
    <row r="11" spans="2:8" ht="27" customHeight="1" x14ac:dyDescent="0.35">
      <c r="B11" s="12"/>
      <c r="C11" s="11"/>
      <c r="D11" s="13">
        <v>2084</v>
      </c>
      <c r="E11" s="13">
        <v>968</v>
      </c>
      <c r="F11" s="10">
        <f>SUM(D11:E11)</f>
        <v>3052</v>
      </c>
      <c r="G11" s="14" t="s">
        <v>14</v>
      </c>
      <c r="H11" s="22"/>
    </row>
    <row r="12" spans="2:8" s="1" customFormat="1" ht="27" customHeight="1" x14ac:dyDescent="0.35">
      <c r="B12" s="12"/>
      <c r="C12" s="11"/>
      <c r="D12" s="7">
        <f>SUM(D10:D11)</f>
        <v>2621</v>
      </c>
      <c r="E12" s="7">
        <f>SUM(E10:E11)</f>
        <v>1488</v>
      </c>
      <c r="F12" s="7">
        <f t="shared" ref="F12:F30" si="0">SUM(D12:E12)</f>
        <v>4109</v>
      </c>
      <c r="G12" s="4" t="s">
        <v>9</v>
      </c>
      <c r="H12" s="23"/>
    </row>
    <row r="13" spans="2:8" ht="27" customHeight="1" x14ac:dyDescent="0.35">
      <c r="B13" s="12"/>
      <c r="C13" s="11"/>
      <c r="D13" s="13">
        <v>3966</v>
      </c>
      <c r="E13" s="13">
        <v>3061</v>
      </c>
      <c r="F13" s="10">
        <f t="shared" si="0"/>
        <v>7027</v>
      </c>
      <c r="G13" s="14" t="s">
        <v>15</v>
      </c>
      <c r="H13" s="21" t="s">
        <v>3</v>
      </c>
    </row>
    <row r="14" spans="2:8" ht="27" customHeight="1" x14ac:dyDescent="0.35">
      <c r="B14" s="12"/>
      <c r="C14" s="11"/>
      <c r="D14" s="13">
        <v>1727</v>
      </c>
      <c r="E14" s="13">
        <v>1880</v>
      </c>
      <c r="F14" s="10">
        <f t="shared" si="0"/>
        <v>3607</v>
      </c>
      <c r="G14" s="14" t="s">
        <v>16</v>
      </c>
      <c r="H14" s="22"/>
    </row>
    <row r="15" spans="2:8" ht="27" customHeight="1" x14ac:dyDescent="0.35">
      <c r="B15" s="12"/>
      <c r="C15" s="11"/>
      <c r="D15" s="13">
        <v>1105</v>
      </c>
      <c r="E15" s="13">
        <v>730</v>
      </c>
      <c r="F15" s="10">
        <f t="shared" si="0"/>
        <v>1835</v>
      </c>
      <c r="G15" s="14" t="s">
        <v>13</v>
      </c>
      <c r="H15" s="22"/>
    </row>
    <row r="16" spans="2:8" ht="27" customHeight="1" x14ac:dyDescent="0.35">
      <c r="B16" s="12"/>
      <c r="C16" s="11"/>
      <c r="D16" s="13">
        <v>437</v>
      </c>
      <c r="E16" s="13">
        <v>209</v>
      </c>
      <c r="F16" s="10">
        <f t="shared" si="0"/>
        <v>646</v>
      </c>
      <c r="G16" s="14" t="s">
        <v>17</v>
      </c>
      <c r="H16" s="22"/>
    </row>
    <row r="17" spans="2:8" ht="27" customHeight="1" x14ac:dyDescent="0.35">
      <c r="B17" s="12"/>
      <c r="C17" s="11"/>
      <c r="D17" s="13">
        <v>1261</v>
      </c>
      <c r="E17" s="13">
        <v>917</v>
      </c>
      <c r="F17" s="10">
        <f t="shared" si="0"/>
        <v>2178</v>
      </c>
      <c r="G17" s="14" t="s">
        <v>18</v>
      </c>
      <c r="H17" s="22"/>
    </row>
    <row r="18" spans="2:8" ht="27" customHeight="1" x14ac:dyDescent="0.35">
      <c r="B18" s="12"/>
      <c r="C18" s="11"/>
      <c r="D18" s="13">
        <v>682</v>
      </c>
      <c r="E18" s="13">
        <v>450</v>
      </c>
      <c r="F18" s="10">
        <f t="shared" si="0"/>
        <v>1132</v>
      </c>
      <c r="G18" s="14" t="s">
        <v>19</v>
      </c>
      <c r="H18" s="22"/>
    </row>
    <row r="19" spans="2:8" s="1" customFormat="1" ht="27" customHeight="1" x14ac:dyDescent="0.35">
      <c r="B19" s="12"/>
      <c r="C19" s="11"/>
      <c r="D19" s="7">
        <f>SUM(D13:D18)</f>
        <v>9178</v>
      </c>
      <c r="E19" s="7">
        <f>SUM(E13:E18)</f>
        <v>7247</v>
      </c>
      <c r="F19" s="7">
        <f t="shared" si="0"/>
        <v>16425</v>
      </c>
      <c r="G19" s="4" t="s">
        <v>9</v>
      </c>
      <c r="H19" s="23"/>
    </row>
    <row r="20" spans="2:8" ht="27" customHeight="1" x14ac:dyDescent="0.35">
      <c r="B20" s="12"/>
      <c r="C20" s="11"/>
      <c r="D20" s="13">
        <v>1060</v>
      </c>
      <c r="E20" s="13">
        <v>650</v>
      </c>
      <c r="F20" s="10">
        <f t="shared" si="0"/>
        <v>1710</v>
      </c>
      <c r="G20" s="3" t="s">
        <v>20</v>
      </c>
      <c r="H20" s="21" t="s">
        <v>1</v>
      </c>
    </row>
    <row r="21" spans="2:8" s="1" customFormat="1" ht="27" customHeight="1" x14ac:dyDescent="0.35">
      <c r="B21" s="12"/>
      <c r="C21" s="11"/>
      <c r="D21" s="7">
        <f>SUM(D20)</f>
        <v>1060</v>
      </c>
      <c r="E21" s="7">
        <f>SUM(E20)</f>
        <v>650</v>
      </c>
      <c r="F21" s="7">
        <f t="shared" si="0"/>
        <v>1710</v>
      </c>
      <c r="G21" s="4" t="s">
        <v>9</v>
      </c>
      <c r="H21" s="23"/>
    </row>
    <row r="22" spans="2:8" ht="27" customHeight="1" x14ac:dyDescent="0.35">
      <c r="B22" s="12"/>
      <c r="C22" s="11"/>
      <c r="D22" s="13">
        <v>1405</v>
      </c>
      <c r="E22" s="13">
        <v>816</v>
      </c>
      <c r="F22" s="10">
        <f t="shared" si="0"/>
        <v>2221</v>
      </c>
      <c r="G22" s="3" t="s">
        <v>21</v>
      </c>
      <c r="H22" s="21" t="s">
        <v>5</v>
      </c>
    </row>
    <row r="23" spans="2:8" ht="27" customHeight="1" x14ac:dyDescent="0.35">
      <c r="D23" s="13">
        <v>1325</v>
      </c>
      <c r="E23" s="13">
        <v>750</v>
      </c>
      <c r="F23" s="10">
        <f t="shared" si="0"/>
        <v>2075</v>
      </c>
      <c r="G23" s="3" t="s">
        <v>22</v>
      </c>
      <c r="H23" s="22"/>
    </row>
    <row r="24" spans="2:8" ht="36" customHeight="1" x14ac:dyDescent="0.35">
      <c r="D24" s="13">
        <v>6</v>
      </c>
      <c r="E24" s="13">
        <v>230</v>
      </c>
      <c r="F24" s="10">
        <f t="shared" si="0"/>
        <v>236</v>
      </c>
      <c r="G24" s="3" t="s">
        <v>23</v>
      </c>
      <c r="H24" s="22"/>
    </row>
    <row r="25" spans="2:8" ht="27" customHeight="1" x14ac:dyDescent="0.35">
      <c r="D25" s="13">
        <v>179</v>
      </c>
      <c r="E25" s="13">
        <v>109</v>
      </c>
      <c r="F25" s="10">
        <f t="shared" si="0"/>
        <v>288</v>
      </c>
      <c r="G25" s="3" t="s">
        <v>24</v>
      </c>
      <c r="H25" s="22"/>
    </row>
    <row r="26" spans="2:8" s="1" customFormat="1" ht="27" customHeight="1" x14ac:dyDescent="0.35">
      <c r="D26" s="7">
        <f>SUM(D22:D25)</f>
        <v>2915</v>
      </c>
      <c r="E26" s="7">
        <f t="shared" ref="E26" si="1">SUM(E22:E25)</f>
        <v>1905</v>
      </c>
      <c r="F26" s="7">
        <f t="shared" si="0"/>
        <v>4820</v>
      </c>
      <c r="G26" s="4" t="s">
        <v>9</v>
      </c>
      <c r="H26" s="23"/>
    </row>
    <row r="27" spans="2:8" ht="27" customHeight="1" x14ac:dyDescent="0.35">
      <c r="D27" s="13">
        <v>2564</v>
      </c>
      <c r="E27" s="13">
        <v>2008</v>
      </c>
      <c r="F27" s="10">
        <f t="shared" si="0"/>
        <v>4572</v>
      </c>
      <c r="G27" s="3" t="s">
        <v>25</v>
      </c>
      <c r="H27" s="21" t="s">
        <v>0</v>
      </c>
    </row>
    <row r="28" spans="2:8" ht="27" customHeight="1" x14ac:dyDescent="0.35">
      <c r="D28" s="13">
        <v>893</v>
      </c>
      <c r="E28" s="13">
        <v>579</v>
      </c>
      <c r="F28" s="10">
        <f t="shared" si="0"/>
        <v>1472</v>
      </c>
      <c r="G28" s="3" t="s">
        <v>28</v>
      </c>
      <c r="H28" s="22"/>
    </row>
    <row r="29" spans="2:8" ht="27" customHeight="1" x14ac:dyDescent="0.35">
      <c r="D29" s="13">
        <v>148</v>
      </c>
      <c r="E29" s="13">
        <v>98</v>
      </c>
      <c r="F29" s="10">
        <f t="shared" si="0"/>
        <v>246</v>
      </c>
      <c r="G29" s="3" t="s">
        <v>26</v>
      </c>
      <c r="H29" s="22"/>
    </row>
    <row r="30" spans="2:8" s="1" customFormat="1" ht="27" customHeight="1" x14ac:dyDescent="0.35">
      <c r="D30" s="7">
        <f>SUM(D27:D29)</f>
        <v>3605</v>
      </c>
      <c r="E30" s="7">
        <f>SUM(E27:E29)</f>
        <v>2685</v>
      </c>
      <c r="F30" s="7">
        <f t="shared" si="0"/>
        <v>6290</v>
      </c>
      <c r="G30" s="4" t="s">
        <v>9</v>
      </c>
      <c r="H30" s="23"/>
    </row>
    <row r="31" spans="2:8" ht="31.5" customHeight="1" x14ac:dyDescent="0.35">
      <c r="D31" s="7">
        <f>SUM(D30,D26,D21,D19,D12)</f>
        <v>19379</v>
      </c>
      <c r="E31" s="7">
        <f>SUM(E30,E26,E21,E19,E12)</f>
        <v>13975</v>
      </c>
      <c r="F31" s="7">
        <f>SUM(D31:E31)</f>
        <v>33354</v>
      </c>
      <c r="G31" s="19" t="s">
        <v>10</v>
      </c>
      <c r="H31" s="20"/>
    </row>
    <row r="35" spans="7:8" x14ac:dyDescent="0.35">
      <c r="G35" s="15" t="s">
        <v>27</v>
      </c>
      <c r="H35" s="15"/>
    </row>
  </sheetData>
  <mergeCells count="10">
    <mergeCell ref="G35:H35"/>
    <mergeCell ref="D6:H6"/>
    <mergeCell ref="D7:H7"/>
    <mergeCell ref="D8:H8"/>
    <mergeCell ref="G31:H31"/>
    <mergeCell ref="H10:H12"/>
    <mergeCell ref="H13:H19"/>
    <mergeCell ref="H20:H21"/>
    <mergeCell ref="H22:H26"/>
    <mergeCell ref="H27:H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2025-03-17T16:24:43Z</dcterms:modified>
</cp:coreProperties>
</file>