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05" windowWidth="22995" windowHeight="9675"/>
  </bookViews>
  <sheets>
    <sheet name="March 15" sheetId="1" r:id="rId1"/>
  </sheets>
  <calcPr calcId="145621"/>
</workbook>
</file>

<file path=xl/calcChain.xml><?xml version="1.0" encoding="utf-8"?>
<calcChain xmlns="http://schemas.openxmlformats.org/spreadsheetml/2006/main">
  <c r="S29" i="1" l="1"/>
  <c r="T30" i="1" l="1"/>
  <c r="S30" i="1"/>
  <c r="T6" i="1" l="1"/>
  <c r="T7" i="1"/>
  <c r="T8" i="1"/>
  <c r="T9" i="1"/>
  <c r="T10" i="1"/>
  <c r="T11" i="1"/>
  <c r="T12" i="1"/>
  <c r="T13" i="1"/>
  <c r="T14" i="1"/>
  <c r="T15" i="1"/>
  <c r="T17" i="1"/>
  <c r="T18" i="1"/>
  <c r="T19" i="1"/>
  <c r="T20" i="1"/>
  <c r="T21" i="1"/>
  <c r="T22" i="1"/>
  <c r="T23" i="1"/>
  <c r="T24" i="1"/>
  <c r="T25" i="1"/>
  <c r="T26" i="1"/>
  <c r="T27" i="1"/>
  <c r="T28" i="1"/>
  <c r="R29" i="1"/>
  <c r="S6" i="1"/>
  <c r="S7" i="1"/>
  <c r="S8" i="1"/>
  <c r="S9" i="1"/>
  <c r="S10" i="1"/>
  <c r="S11" i="1"/>
  <c r="S12" i="1"/>
  <c r="S13" i="1"/>
  <c r="S14" i="1"/>
  <c r="S15" i="1"/>
  <c r="S17" i="1"/>
  <c r="S18" i="1"/>
  <c r="S19" i="1"/>
  <c r="S20" i="1"/>
  <c r="S21" i="1"/>
  <c r="S22" i="1"/>
  <c r="S23" i="1"/>
  <c r="S24" i="1"/>
  <c r="S25" i="1"/>
  <c r="S26" i="1"/>
  <c r="S27" i="1"/>
  <c r="S28" i="1"/>
  <c r="T5" i="1" l="1"/>
  <c r="S5" i="1"/>
  <c r="Q29" i="1" l="1"/>
  <c r="P29" i="1"/>
  <c r="O29" i="1"/>
  <c r="N29" i="1"/>
  <c r="M29" i="1"/>
  <c r="L29" i="1"/>
  <c r="K29" i="1"/>
  <c r="J29" i="1"/>
  <c r="I29" i="1"/>
  <c r="H29" i="1"/>
  <c r="G29" i="1"/>
  <c r="F29" i="1"/>
  <c r="T29" i="1" s="1"/>
  <c r="E29" i="1"/>
  <c r="D29" i="1"/>
  <c r="P22" i="1"/>
  <c r="O22" i="1"/>
</calcChain>
</file>

<file path=xl/sharedStrings.xml><?xml version="1.0" encoding="utf-8"?>
<sst xmlns="http://schemas.openxmlformats.org/spreadsheetml/2006/main" count="67" uniqueCount="61">
  <si>
    <t>(End of month, figures in billions of Dirhams unless otherwise indicated)</t>
  </si>
  <si>
    <t>Dec</t>
  </si>
  <si>
    <t>Jan</t>
  </si>
  <si>
    <t>Feb</t>
  </si>
  <si>
    <t>Mar</t>
  </si>
  <si>
    <t>Apr</t>
  </si>
  <si>
    <t>May</t>
  </si>
  <si>
    <t>June</t>
  </si>
  <si>
    <t>July</t>
  </si>
  <si>
    <t>Aug</t>
  </si>
  <si>
    <t>Sep</t>
  </si>
  <si>
    <t>Oct</t>
  </si>
  <si>
    <t>Nov</t>
  </si>
  <si>
    <t>Total Bank Assets (Gross)</t>
  </si>
  <si>
    <t>1.Total Banks' Reserves at the Central Bank</t>
  </si>
  <si>
    <t>Reserve Requirements</t>
  </si>
  <si>
    <t>Current Accounts of Banks</t>
  </si>
  <si>
    <t xml:space="preserve">Certificates of Deposit held by Banks </t>
  </si>
  <si>
    <t>of which: Islamic Certificates of Deposit</t>
  </si>
  <si>
    <t>2.Gross Credit</t>
  </si>
  <si>
    <r>
      <t xml:space="preserve">Domestic  Credit </t>
    </r>
    <r>
      <rPr>
        <b/>
        <vertAlign val="superscript"/>
        <sz val="11"/>
        <rFont val="Times New Roman"/>
        <family val="1"/>
      </rPr>
      <t>1</t>
    </r>
  </si>
  <si>
    <t>of which: Loans &amp; Advances</t>
  </si>
  <si>
    <t>of which: Personal  Loans to Residents</t>
  </si>
  <si>
    <r>
      <t xml:space="preserve">Foreign Credit </t>
    </r>
    <r>
      <rPr>
        <b/>
        <vertAlign val="superscript"/>
        <sz val="11"/>
        <rFont val="Times New Roman"/>
        <family val="1"/>
      </rPr>
      <t>2</t>
    </r>
  </si>
  <si>
    <t>of which: Loans &amp; Advances to Non-Residents in AED</t>
  </si>
  <si>
    <t>3.Total Investments by Banks</t>
  </si>
  <si>
    <t>Debt securities</t>
  </si>
  <si>
    <t xml:space="preserve">Equities </t>
  </si>
  <si>
    <t>Held to maturity securities</t>
  </si>
  <si>
    <t xml:space="preserve">Other Investments </t>
  </si>
  <si>
    <t>4. Other Assets</t>
  </si>
  <si>
    <t>Bank Deposits</t>
  </si>
  <si>
    <t xml:space="preserve">   - Resident Deposits</t>
  </si>
  <si>
    <t xml:space="preserve">   - Non-Resident Deposits</t>
  </si>
  <si>
    <t>Specific provisions for NPLs 
(in billions of dirhams)</t>
  </si>
  <si>
    <t>General provisions</t>
  </si>
  <si>
    <t>Loans to Deposits Ratio</t>
  </si>
  <si>
    <r>
      <t>Net Credit to Stable Resources  Ratio</t>
    </r>
    <r>
      <rPr>
        <b/>
        <vertAlign val="superscript"/>
        <sz val="11"/>
        <rFont val="Times New Roman"/>
        <family val="1"/>
      </rPr>
      <t>4</t>
    </r>
  </si>
  <si>
    <t>Capital adequacy ratio - ( Tier 1 + Tier 2 )</t>
  </si>
  <si>
    <r>
      <t>of which: Tier</t>
    </r>
    <r>
      <rPr>
        <b/>
        <vertAlign val="superscript"/>
        <sz val="11"/>
        <rFont val="Times New Roman"/>
        <family val="1"/>
      </rPr>
      <t xml:space="preserve"> </t>
    </r>
    <r>
      <rPr>
        <sz val="11"/>
        <rFont val="Times New Roman"/>
        <family val="1"/>
      </rPr>
      <t>1</t>
    </r>
    <r>
      <rPr>
        <b/>
        <sz val="11"/>
        <rFont val="Times New Roman"/>
        <family val="1"/>
      </rPr>
      <t xml:space="preserve"> </t>
    </r>
  </si>
  <si>
    <t>Banking Institutions (total numbers)</t>
  </si>
  <si>
    <t>UAE Incorporated Banks</t>
  </si>
  <si>
    <t xml:space="preserve">   Head Offices</t>
  </si>
  <si>
    <t xml:space="preserve">   Branches</t>
  </si>
  <si>
    <t xml:space="preserve">   Electronic banking service units</t>
  </si>
  <si>
    <t xml:space="preserve">   Pay offices</t>
  </si>
  <si>
    <t>Foreign Banks</t>
  </si>
  <si>
    <t xml:space="preserve">   Main Offices</t>
  </si>
  <si>
    <t xml:space="preserve">*Data are estimates and subject to revision. </t>
  </si>
  <si>
    <t xml:space="preserve">Stable Resources = Deposits+ Term Borrowings + Capital &amp; Resrves </t>
  </si>
  <si>
    <t xml:space="preserve"> UAE Banking Indicators 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</si>
  <si>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Includes lending to (Resident): Non Banking Financial Institutions, Trade Bills Discounted and Loans &amp; Advances (Government &amp; Public Sector, Private Sector (corporate and Individuals ) in Local and Foreign Currency.</t>
    </r>
  </si>
  <si>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Includes lending to (Non Resident): Non Banking Financial Institutions, Trade Bills Discounted and Loans &amp; Advances (Government &amp; Public Sector, Private Sector (corporate and Individuals ) in Local and Foreign Currency.</t>
    </r>
  </si>
  <si>
    <r>
      <rPr>
        <vertAlign val="superscript"/>
        <sz val="9"/>
        <color theme="1"/>
        <rFont val="Calibri"/>
        <family val="2"/>
        <scheme val="minor"/>
      </rPr>
      <t>4</t>
    </r>
    <r>
      <rPr>
        <sz val="9"/>
        <color theme="1"/>
        <rFont val="Calibri"/>
        <family val="2"/>
        <scheme val="minor"/>
      </rPr>
      <t>Net Credit = Gross Credit - (Specific Provisions +Interest in Suspense + Other Unallocated Provisions+ Collective Impairment Expected + General Provisions+ Government Refinancing)</t>
    </r>
  </si>
  <si>
    <t>March*</t>
  </si>
  <si>
    <t>% Change during March</t>
  </si>
  <si>
    <t>% Change March 2014/ March 2015</t>
  </si>
  <si>
    <r>
      <t xml:space="preserve">Capital &amp; Reserves </t>
    </r>
    <r>
      <rPr>
        <b/>
        <vertAlign val="superscript"/>
        <sz val="11"/>
        <rFont val="Times New Roman"/>
        <family val="1"/>
      </rPr>
      <t xml:space="preserve">3  </t>
    </r>
  </si>
  <si>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>Excluding current year profit &amp; including subordinated borrowings/deposits</t>
    </r>
  </si>
  <si>
    <t>ATMs</t>
  </si>
  <si>
    <t>-37.8%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</si>
</sst>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.0_);_(* \(#,##0.0\);_(* &quot;-&quot;??_);_(@_)"/>
    <numFmt numFmtId="165" formatCode="0.0%"/>
    <numFmt numFmtId="166" formatCode="#,##0.0"/>
    <numFmt numFmtId="167" formatCode="0.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b/>
      <sz val="9"/>
      <name val="Arial Unicode MS"/>
      <family val="2"/>
    </font>
    <font>
      <sz val="11"/>
      <name val="Times New Roman"/>
      <family val="1"/>
    </font>
    <font>
      <b/>
      <vertAlign val="superscript"/>
      <sz val="11"/>
      <name val="Times New Roman"/>
      <family val="1"/>
    </font>
    <font>
      <sz val="11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vertAlign val="superscript"/>
      <sz val="9"/>
      <name val="Arial"/>
      <family val="2"/>
    </font>
    <font>
      <vertAlign val="superscript"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>
      <alignment horizontal="left" wrapText="1"/>
    </xf>
    <xf numFmtId="0" fontId="1" fillId="0" borderId="0">
      <alignment horizontal="left" wrapText="1"/>
    </xf>
    <xf numFmtId="9" fontId="13" fillId="0" borderId="0" applyFont="0" applyFill="0" applyBorder="0" applyAlignment="0" applyProtection="0"/>
  </cellStyleXfs>
  <cellXfs count="89">
    <xf numFmtId="0" fontId="0" fillId="0" borderId="0" xfId="0"/>
    <xf numFmtId="0" fontId="3" fillId="0" borderId="5" xfId="1" applyNumberFormat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top" wrapText="1"/>
    </xf>
    <xf numFmtId="0" fontId="5" fillId="0" borderId="3" xfId="1" applyFont="1" applyFill="1" applyBorder="1" applyAlignment="1">
      <alignment horizontal="center" vertical="top" wrapText="1"/>
    </xf>
    <xf numFmtId="0" fontId="3" fillId="0" borderId="5" xfId="1" applyFont="1" applyFill="1" applyBorder="1" applyAlignment="1">
      <alignment vertical="center"/>
    </xf>
    <xf numFmtId="164" fontId="6" fillId="0" borderId="5" xfId="2" applyNumberFormat="1" applyFont="1" applyFill="1" applyBorder="1" applyAlignment="1">
      <alignment horizontal="right" vertical="center"/>
    </xf>
    <xf numFmtId="164" fontId="6" fillId="0" borderId="5" xfId="3" applyNumberFormat="1" applyFont="1" applyFill="1" applyBorder="1" applyAlignment="1">
      <alignment horizontal="right" vertical="center"/>
    </xf>
    <xf numFmtId="164" fontId="6" fillId="2" borderId="5" xfId="3" applyNumberFormat="1" applyFont="1" applyFill="1" applyBorder="1" applyAlignment="1">
      <alignment horizontal="right" vertical="center"/>
    </xf>
    <xf numFmtId="165" fontId="6" fillId="0" borderId="5" xfId="4" applyNumberFormat="1" applyFont="1" applyFill="1" applyBorder="1" applyAlignment="1">
      <alignment horizontal="right" vertical="center"/>
    </xf>
    <xf numFmtId="164" fontId="6" fillId="0" borderId="4" xfId="3" applyNumberFormat="1" applyFont="1" applyFill="1" applyBorder="1" applyAlignment="1">
      <alignment horizontal="right" vertical="center"/>
    </xf>
    <xf numFmtId="0" fontId="6" fillId="0" borderId="5" xfId="1" applyFont="1" applyFill="1" applyBorder="1" applyAlignment="1">
      <alignment horizontal="left" vertical="center" indent="3"/>
    </xf>
    <xf numFmtId="164" fontId="1" fillId="0" borderId="5" xfId="3" applyNumberFormat="1" applyFont="1" applyBorder="1" applyAlignment="1">
      <alignment horizontal="right" vertical="center"/>
    </xf>
    <xf numFmtId="166" fontId="6" fillId="0" borderId="5" xfId="1" applyNumberFormat="1" applyFont="1" applyFill="1" applyBorder="1" applyAlignment="1">
      <alignment horizontal="left" vertical="center" indent="3"/>
    </xf>
    <xf numFmtId="164" fontId="6" fillId="2" borderId="5" xfId="2" applyNumberFormat="1" applyFont="1" applyFill="1" applyBorder="1" applyAlignment="1">
      <alignment horizontal="right" vertical="center"/>
    </xf>
    <xf numFmtId="0" fontId="6" fillId="2" borderId="5" xfId="1" applyFont="1" applyFill="1" applyBorder="1" applyAlignment="1">
      <alignment horizontal="left" vertical="center" indent="4"/>
    </xf>
    <xf numFmtId="0" fontId="6" fillId="2" borderId="4" xfId="1" applyFont="1" applyFill="1" applyBorder="1" applyAlignment="1">
      <alignment horizontal="left" vertical="center" indent="2"/>
    </xf>
    <xf numFmtId="167" fontId="6" fillId="2" borderId="5" xfId="1" applyNumberFormat="1" applyFont="1" applyFill="1" applyBorder="1" applyAlignment="1">
      <alignment horizontal="right" vertical="center"/>
    </xf>
    <xf numFmtId="0" fontId="3" fillId="0" borderId="5" xfId="1" applyFont="1" applyFill="1" applyBorder="1" applyAlignment="1"/>
    <xf numFmtId="0" fontId="3" fillId="2" borderId="5" xfId="1" applyFont="1" applyFill="1" applyBorder="1" applyAlignment="1"/>
    <xf numFmtId="165" fontId="6" fillId="0" borderId="6" xfId="1" applyNumberFormat="1" applyFont="1" applyFill="1" applyBorder="1" applyAlignment="1">
      <alignment horizontal="right" vertical="center"/>
    </xf>
    <xf numFmtId="165" fontId="6" fillId="0" borderId="8" xfId="1" applyNumberFormat="1" applyFont="1" applyFill="1" applyBorder="1" applyAlignment="1">
      <alignment horizontal="right" vertical="center"/>
    </xf>
    <xf numFmtId="165" fontId="6" fillId="0" borderId="9" xfId="1" applyNumberFormat="1" applyFont="1" applyFill="1" applyBorder="1" applyAlignment="1">
      <alignment horizontal="right" vertical="center"/>
    </xf>
    <xf numFmtId="165" fontId="6" fillId="0" borderId="0" xfId="1" applyNumberFormat="1" applyFont="1" applyFill="1" applyBorder="1" applyAlignment="1">
      <alignment horizontal="right" vertical="center"/>
    </xf>
    <xf numFmtId="165" fontId="6" fillId="2" borderId="0" xfId="5" applyNumberFormat="1" applyFont="1" applyFill="1" applyBorder="1" applyAlignment="1">
      <alignment horizontal="right" vertical="center"/>
    </xf>
    <xf numFmtId="165" fontId="6" fillId="0" borderId="5" xfId="1" applyNumberFormat="1" applyFont="1" applyFill="1" applyBorder="1" applyAlignment="1">
      <alignment horizontal="right" vertical="center"/>
    </xf>
    <xf numFmtId="165" fontId="6" fillId="0" borderId="1" xfId="1" applyNumberFormat="1" applyFont="1" applyFill="1" applyBorder="1" applyAlignment="1">
      <alignment horizontal="right" vertical="center"/>
    </xf>
    <xf numFmtId="165" fontId="6" fillId="0" borderId="3" xfId="1" applyNumberFormat="1" applyFont="1" applyFill="1" applyBorder="1" applyAlignment="1">
      <alignment horizontal="right" vertical="center"/>
    </xf>
    <xf numFmtId="165" fontId="6" fillId="0" borderId="10" xfId="1" applyNumberFormat="1" applyFont="1" applyFill="1" applyBorder="1" applyAlignment="1">
      <alignment horizontal="right" vertical="center"/>
    </xf>
    <xf numFmtId="165" fontId="6" fillId="2" borderId="10" xfId="5" applyNumberFormat="1" applyFont="1" applyFill="1" applyBorder="1" applyAlignment="1">
      <alignment horizontal="right" vertical="center"/>
    </xf>
    <xf numFmtId="167" fontId="6" fillId="0" borderId="11" xfId="1" applyNumberFormat="1" applyFont="1" applyFill="1" applyBorder="1" applyAlignment="1">
      <alignment horizontal="left" wrapText="1"/>
    </xf>
    <xf numFmtId="167" fontId="6" fillId="2" borderId="11" xfId="1" applyNumberFormat="1" applyFont="1" applyFill="1" applyBorder="1" applyAlignment="1">
      <alignment horizontal="left" wrapText="1"/>
    </xf>
    <xf numFmtId="0" fontId="6" fillId="0" borderId="0" xfId="1" applyNumberFormat="1" applyFont="1" applyFill="1" applyBorder="1" applyAlignment="1">
      <alignment horizontal="left" wrapText="1"/>
    </xf>
    <xf numFmtId="0" fontId="3" fillId="0" borderId="12" xfId="1" applyNumberFormat="1" applyFont="1" applyFill="1" applyBorder="1" applyAlignment="1">
      <alignment vertical="center"/>
    </xf>
    <xf numFmtId="0" fontId="6" fillId="2" borderId="0" xfId="1" applyNumberFormat="1" applyFont="1" applyFill="1" applyBorder="1" applyAlignment="1">
      <alignment horizontal="left" wrapText="1"/>
    </xf>
    <xf numFmtId="1" fontId="6" fillId="0" borderId="5" xfId="1" applyNumberFormat="1" applyFont="1" applyFill="1" applyBorder="1" applyAlignment="1">
      <alignment wrapText="1"/>
    </xf>
    <xf numFmtId="1" fontId="6" fillId="0" borderId="1" xfId="1" applyNumberFormat="1" applyFont="1" applyFill="1" applyBorder="1" applyAlignment="1">
      <alignment wrapText="1"/>
    </xf>
    <xf numFmtId="1" fontId="6" fillId="2" borderId="5" xfId="1" applyNumberFormat="1" applyFont="1" applyFill="1" applyBorder="1" applyAlignment="1">
      <alignment wrapText="1"/>
    </xf>
    <xf numFmtId="1" fontId="6" fillId="0" borderId="0" xfId="1" applyNumberFormat="1" applyFont="1" applyFill="1" applyBorder="1" applyAlignment="1">
      <alignment wrapText="1"/>
    </xf>
    <xf numFmtId="1" fontId="6" fillId="2" borderId="0" xfId="1" applyNumberFormat="1" applyFont="1" applyFill="1" applyBorder="1" applyAlignment="1">
      <alignment wrapText="1"/>
    </xf>
    <xf numFmtId="0" fontId="8" fillId="0" borderId="0" xfId="1" applyFont="1" applyFill="1" applyBorder="1" applyAlignment="1">
      <alignment horizontal="left" wrapText="1"/>
    </xf>
    <xf numFmtId="0" fontId="8" fillId="0" borderId="0" xfId="1" applyFont="1" applyBorder="1" applyAlignment="1">
      <alignment horizontal="left"/>
    </xf>
    <xf numFmtId="0" fontId="9" fillId="0" borderId="0" xfId="1" applyFont="1" applyFill="1" applyBorder="1" applyAlignment="1">
      <alignment horizontal="left" wrapText="1"/>
    </xf>
    <xf numFmtId="0" fontId="9" fillId="0" borderId="0" xfId="1" applyFont="1" applyBorder="1" applyAlignment="1">
      <alignment horizontal="left"/>
    </xf>
    <xf numFmtId="0" fontId="9" fillId="0" borderId="0" xfId="5" applyFont="1" applyAlignment="1"/>
    <xf numFmtId="0" fontId="9" fillId="0" borderId="0" xfId="5" applyFont="1" applyBorder="1" applyAlignment="1"/>
    <xf numFmtId="39" fontId="9" fillId="0" borderId="0" xfId="5" applyNumberFormat="1" applyFont="1" applyAlignment="1"/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indent="2"/>
    </xf>
    <xf numFmtId="0" fontId="0" fillId="0" borderId="0" xfId="0" applyAlignment="1"/>
    <xf numFmtId="167" fontId="6" fillId="0" borderId="0" xfId="1" applyNumberFormat="1" applyFont="1" applyFill="1" applyBorder="1" applyAlignment="1">
      <alignment horizontal="left" wrapText="1"/>
    </xf>
    <xf numFmtId="165" fontId="6" fillId="0" borderId="13" xfId="5" applyNumberFormat="1" applyFont="1" applyFill="1" applyBorder="1" applyAlignment="1">
      <alignment horizontal="right" vertical="center"/>
    </xf>
    <xf numFmtId="165" fontId="6" fillId="0" borderId="8" xfId="5" applyNumberFormat="1" applyFont="1" applyFill="1" applyBorder="1" applyAlignment="1">
      <alignment horizontal="right" vertical="center"/>
    </xf>
    <xf numFmtId="164" fontId="0" fillId="0" borderId="0" xfId="0" applyNumberFormat="1"/>
    <xf numFmtId="43" fontId="0" fillId="0" borderId="0" xfId="0" applyNumberFormat="1"/>
    <xf numFmtId="165" fontId="6" fillId="0" borderId="13" xfId="1" applyNumberFormat="1" applyFont="1" applyFill="1" applyBorder="1" applyAlignment="1">
      <alignment horizontal="right" vertical="center"/>
    </xf>
    <xf numFmtId="165" fontId="6" fillId="0" borderId="14" xfId="1" applyNumberFormat="1" applyFont="1" applyFill="1" applyBorder="1" applyAlignment="1">
      <alignment horizontal="right" vertical="center"/>
    </xf>
    <xf numFmtId="165" fontId="6" fillId="0" borderId="7" xfId="1" applyNumberFormat="1" applyFont="1" applyFill="1" applyBorder="1" applyAlignment="1">
      <alignment horizontal="right" vertical="center"/>
    </xf>
    <xf numFmtId="165" fontId="6" fillId="0" borderId="5" xfId="6" applyNumberFormat="1" applyFont="1" applyFill="1" applyBorder="1" applyAlignment="1">
      <alignment horizontal="right" vertical="center"/>
    </xf>
    <xf numFmtId="165" fontId="6" fillId="0" borderId="4" xfId="6" applyNumberFormat="1" applyFont="1" applyFill="1" applyBorder="1" applyAlignment="1">
      <alignment horizontal="right" vertical="center"/>
    </xf>
    <xf numFmtId="1" fontId="6" fillId="0" borderId="5" xfId="1" applyNumberFormat="1" applyFont="1" applyFill="1" applyBorder="1" applyAlignment="1">
      <alignment horizontal="right" vertical="center" wrapText="1"/>
    </xf>
    <xf numFmtId="0" fontId="6" fillId="0" borderId="5" xfId="1" applyFont="1" applyFill="1" applyBorder="1" applyAlignment="1">
      <alignment horizontal="left" indent="1"/>
    </xf>
    <xf numFmtId="0" fontId="3" fillId="0" borderId="5" xfId="1" applyFont="1" applyFill="1" applyBorder="1" applyAlignment="1">
      <alignment horizontal="left" vertical="center"/>
    </xf>
    <xf numFmtId="0" fontId="3" fillId="2" borderId="5" xfId="1" applyFont="1" applyFill="1" applyBorder="1" applyAlignment="1">
      <alignment horizontal="left" vertical="center"/>
    </xf>
    <xf numFmtId="166" fontId="6" fillId="2" borderId="5" xfId="1" applyNumberFormat="1" applyFont="1" applyFill="1" applyBorder="1" applyAlignment="1">
      <alignment horizontal="left" vertical="center" indent="4"/>
    </xf>
    <xf numFmtId="166" fontId="6" fillId="2" borderId="5" xfId="1" applyNumberFormat="1" applyFont="1" applyFill="1" applyBorder="1" applyAlignment="1">
      <alignment horizontal="left" vertical="center" indent="6"/>
    </xf>
    <xf numFmtId="0" fontId="6" fillId="2" borderId="5" xfId="1" applyFont="1" applyFill="1" applyBorder="1" applyAlignment="1">
      <alignment horizontal="left" vertical="center" indent="7"/>
    </xf>
    <xf numFmtId="166" fontId="6" fillId="2" borderId="5" xfId="1" applyNumberFormat="1" applyFont="1" applyFill="1" applyBorder="1" applyAlignment="1">
      <alignment horizontal="left" vertical="center" indent="7"/>
    </xf>
    <xf numFmtId="0" fontId="14" fillId="0" borderId="5" xfId="1" applyFont="1" applyFill="1" applyBorder="1" applyAlignment="1">
      <alignment horizontal="center" vertical="center"/>
    </xf>
    <xf numFmtId="0" fontId="14" fillId="0" borderId="3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left" vertical="center" indent="1"/>
    </xf>
    <xf numFmtId="166" fontId="3" fillId="0" borderId="5" xfId="1" applyNumberFormat="1" applyFont="1" applyFill="1" applyBorder="1" applyAlignment="1">
      <alignment horizontal="left" indent="3"/>
    </xf>
    <xf numFmtId="165" fontId="0" fillId="0" borderId="0" xfId="0" applyNumberFormat="1"/>
    <xf numFmtId="49" fontId="6" fillId="0" borderId="5" xfId="4" applyNumberFormat="1" applyFont="1" applyFill="1" applyBorder="1" applyAlignment="1">
      <alignment horizontal="right" vertical="center"/>
    </xf>
    <xf numFmtId="165" fontId="6" fillId="0" borderId="13" xfId="1" applyNumberFormat="1" applyFont="1" applyFill="1" applyBorder="1" applyAlignment="1">
      <alignment horizontal="right" vertical="center"/>
    </xf>
    <xf numFmtId="165" fontId="6" fillId="0" borderId="14" xfId="1" applyNumberFormat="1" applyFont="1" applyFill="1" applyBorder="1" applyAlignment="1">
      <alignment horizontal="right" vertical="center"/>
    </xf>
    <xf numFmtId="165" fontId="6" fillId="0" borderId="8" xfId="1" applyNumberFormat="1" applyFont="1" applyFill="1" applyBorder="1" applyAlignment="1">
      <alignment horizontal="right" vertical="center"/>
    </xf>
    <xf numFmtId="165" fontId="6" fillId="0" borderId="9" xfId="1" applyNumberFormat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/>
    </xf>
    <xf numFmtId="0" fontId="14" fillId="0" borderId="2" xfId="1" applyFont="1" applyFill="1" applyBorder="1" applyAlignment="1">
      <alignment horizontal="center" vertical="center"/>
    </xf>
    <xf numFmtId="0" fontId="14" fillId="0" borderId="3" xfId="1" applyFont="1" applyFill="1" applyBorder="1" applyAlignment="1">
      <alignment horizontal="center" vertical="center"/>
    </xf>
    <xf numFmtId="165" fontId="6" fillId="2" borderId="5" xfId="3" applyNumberFormat="1" applyFont="1" applyFill="1" applyBorder="1" applyAlignment="1">
      <alignment horizontal="right" vertical="center"/>
    </xf>
  </cellXfs>
  <cellStyles count="7">
    <cellStyle name="Comma 2" xfId="2"/>
    <cellStyle name="Comma 2 2" xfId="3"/>
    <cellStyle name="Normal" xfId="0" builtinId="0"/>
    <cellStyle name="Normal 2" xfId="5"/>
    <cellStyle name="Normal 2 2 2" xfId="1"/>
    <cellStyle name="Normal 3" xfId="4"/>
    <cellStyle name="Percent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51"/>
  <sheetViews>
    <sheetView tabSelected="1" zoomScale="110" zoomScaleNormal="110" workbookViewId="0">
      <pane xSplit="2" ySplit="4" topLeftCell="F5" activePane="bottomRight" state="frozen"/>
      <selection pane="topRight" activeCell="C1" sqref="C1"/>
      <selection pane="bottomLeft" activeCell="A5" sqref="A5"/>
      <selection pane="bottomRight" activeCell="H53" sqref="H53"/>
    </sheetView>
  </sheetViews>
  <sheetFormatPr defaultRowHeight="15" x14ac:dyDescent="0.25"/>
  <cols>
    <col min="1" max="1" width="2.140625" customWidth="1"/>
    <col min="2" max="2" width="56.5703125" customWidth="1"/>
    <col min="3" max="3" width="8.42578125" customWidth="1"/>
    <col min="4" max="4" width="9.140625" customWidth="1"/>
    <col min="5" max="5" width="8.7109375" customWidth="1"/>
    <col min="6" max="6" width="8.140625" customWidth="1"/>
    <col min="7" max="7" width="9" customWidth="1"/>
    <col min="8" max="9" width="8.42578125" customWidth="1"/>
    <col min="10" max="10" width="8.5703125" customWidth="1"/>
    <col min="11" max="11" width="8.140625" customWidth="1"/>
    <col min="12" max="12" width="8.7109375" customWidth="1"/>
    <col min="13" max="14" width="8.5703125" customWidth="1"/>
    <col min="15" max="15" width="8.140625" customWidth="1"/>
    <col min="16" max="16" width="8.5703125" customWidth="1"/>
    <col min="17" max="17" width="8.85546875" customWidth="1"/>
    <col min="18" max="18" width="9.28515625" customWidth="1"/>
    <col min="19" max="19" width="8.7109375" customWidth="1"/>
    <col min="20" max="20" width="9.140625" customWidth="1"/>
    <col min="22" max="22" width="9.85546875" bestFit="1" customWidth="1"/>
  </cols>
  <sheetData>
    <row r="1" spans="2:23" ht="18.75" x14ac:dyDescent="0.25">
      <c r="B1" s="77" t="s">
        <v>50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9"/>
    </row>
    <row r="2" spans="2:23" ht="20.25" customHeight="1" x14ac:dyDescent="0.25">
      <c r="B2" s="80" t="s">
        <v>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2"/>
    </row>
    <row r="3" spans="2:23" ht="15.75" x14ac:dyDescent="0.25">
      <c r="B3" s="83"/>
      <c r="C3" s="67">
        <v>2013</v>
      </c>
      <c r="D3" s="85">
        <v>2014</v>
      </c>
      <c r="E3" s="86"/>
      <c r="F3" s="86"/>
      <c r="G3" s="86"/>
      <c r="H3" s="86"/>
      <c r="I3" s="86"/>
      <c r="J3" s="86"/>
      <c r="K3" s="86"/>
      <c r="L3" s="86"/>
      <c r="M3" s="86"/>
      <c r="N3" s="86"/>
      <c r="O3" s="87"/>
      <c r="P3" s="85">
        <v>2015</v>
      </c>
      <c r="Q3" s="86"/>
      <c r="R3" s="86"/>
      <c r="S3" s="87"/>
      <c r="T3" s="68"/>
    </row>
    <row r="4" spans="2:23" ht="75.75" customHeight="1" x14ac:dyDescent="0.25">
      <c r="B4" s="84"/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11</v>
      </c>
      <c r="N4" s="1" t="s">
        <v>12</v>
      </c>
      <c r="O4" s="1" t="s">
        <v>1</v>
      </c>
      <c r="P4" s="1" t="s">
        <v>2</v>
      </c>
      <c r="Q4" s="1" t="s">
        <v>3</v>
      </c>
      <c r="R4" s="1" t="s">
        <v>54</v>
      </c>
      <c r="S4" s="2" t="s">
        <v>55</v>
      </c>
      <c r="T4" s="3" t="s">
        <v>56</v>
      </c>
    </row>
    <row r="5" spans="2:23" ht="15.6" customHeight="1" x14ac:dyDescent="0.25">
      <c r="B5" s="4" t="s">
        <v>13</v>
      </c>
      <c r="C5" s="5">
        <v>2100.3000000000002</v>
      </c>
      <c r="D5" s="6">
        <v>2125.1999999999998</v>
      </c>
      <c r="E5" s="6">
        <v>2146.3000000000002</v>
      </c>
      <c r="F5" s="6">
        <v>2180.4</v>
      </c>
      <c r="G5" s="6">
        <v>2206</v>
      </c>
      <c r="H5" s="6">
        <v>2233.1</v>
      </c>
      <c r="I5" s="6">
        <v>2236.9</v>
      </c>
      <c r="J5" s="6">
        <v>2239.1999999999998</v>
      </c>
      <c r="K5" s="6">
        <v>2272.5</v>
      </c>
      <c r="L5" s="6">
        <v>2311.3000000000002</v>
      </c>
      <c r="M5" s="6">
        <v>2295.1999999999998</v>
      </c>
      <c r="N5" s="6">
        <v>2342.6</v>
      </c>
      <c r="O5" s="6">
        <v>2304.9</v>
      </c>
      <c r="P5" s="6">
        <v>2305.8000000000002</v>
      </c>
      <c r="Q5" s="7">
        <v>2334.8000000000002</v>
      </c>
      <c r="R5" s="7">
        <v>2379.9</v>
      </c>
      <c r="S5" s="8">
        <f>R5/Q5-1</f>
        <v>1.9316429672777025E-2</v>
      </c>
      <c r="T5" s="8">
        <f>R5/F5-1</f>
        <v>9.1496973032471063E-2</v>
      </c>
    </row>
    <row r="6" spans="2:23" ht="15.6" customHeight="1" x14ac:dyDescent="0.25">
      <c r="B6" s="61" t="s">
        <v>14</v>
      </c>
      <c r="C6" s="5">
        <v>214.3</v>
      </c>
      <c r="D6" s="6">
        <v>223.4</v>
      </c>
      <c r="E6" s="6">
        <v>221.4</v>
      </c>
      <c r="F6" s="6">
        <v>229.6</v>
      </c>
      <c r="G6" s="6">
        <v>223</v>
      </c>
      <c r="H6" s="6">
        <v>227</v>
      </c>
      <c r="I6" s="6">
        <v>235.3</v>
      </c>
      <c r="J6" s="9">
        <v>230</v>
      </c>
      <c r="K6" s="9">
        <v>232.5</v>
      </c>
      <c r="L6" s="6">
        <v>237.2</v>
      </c>
      <c r="M6" s="6">
        <v>229.89999999999998</v>
      </c>
      <c r="N6" s="6">
        <v>227.9</v>
      </c>
      <c r="O6" s="6">
        <v>233.6</v>
      </c>
      <c r="P6" s="6">
        <v>221.2</v>
      </c>
      <c r="Q6" s="7">
        <v>213.9</v>
      </c>
      <c r="R6" s="7">
        <v>230.02100000000002</v>
      </c>
      <c r="S6" s="8">
        <f t="shared" ref="S6:S30" si="0">R6/Q6-1</f>
        <v>7.5366993922393766E-2</v>
      </c>
      <c r="T6" s="8">
        <f t="shared" ref="T6:T30" si="1">R6/F6-1</f>
        <v>1.8336236933798045E-3</v>
      </c>
    </row>
    <row r="7" spans="2:23" ht="15.6" customHeight="1" x14ac:dyDescent="0.25">
      <c r="B7" s="10" t="s">
        <v>15</v>
      </c>
      <c r="C7" s="5">
        <v>87.8</v>
      </c>
      <c r="D7" s="11">
        <v>89.3</v>
      </c>
      <c r="E7" s="11">
        <v>90.9</v>
      </c>
      <c r="F7" s="6">
        <v>91.4</v>
      </c>
      <c r="G7" s="11">
        <v>95.2</v>
      </c>
      <c r="H7" s="11">
        <v>97</v>
      </c>
      <c r="I7" s="6">
        <v>98.6</v>
      </c>
      <c r="J7" s="11">
        <v>100.8</v>
      </c>
      <c r="K7" s="11">
        <v>102</v>
      </c>
      <c r="L7" s="6">
        <v>103.7</v>
      </c>
      <c r="M7" s="6">
        <v>104.6</v>
      </c>
      <c r="N7" s="6">
        <v>102</v>
      </c>
      <c r="O7" s="6">
        <v>104.1</v>
      </c>
      <c r="P7" s="6">
        <v>105.6</v>
      </c>
      <c r="Q7" s="7">
        <v>99.8</v>
      </c>
      <c r="R7" s="7">
        <v>105.553</v>
      </c>
      <c r="S7" s="8">
        <f t="shared" si="0"/>
        <v>5.7645290581162412E-2</v>
      </c>
      <c r="T7" s="8">
        <f t="shared" si="1"/>
        <v>0.15484682713347908</v>
      </c>
      <c r="V7" s="53"/>
      <c r="W7" s="52"/>
    </row>
    <row r="8" spans="2:23" ht="15.6" customHeight="1" x14ac:dyDescent="0.25">
      <c r="B8" s="10" t="s">
        <v>16</v>
      </c>
      <c r="C8" s="5">
        <v>18.600000000000001</v>
      </c>
      <c r="D8" s="11">
        <v>17.7</v>
      </c>
      <c r="E8" s="11">
        <v>15.2</v>
      </c>
      <c r="F8" s="6">
        <v>19.100000000000001</v>
      </c>
      <c r="G8" s="11">
        <v>10.4</v>
      </c>
      <c r="H8" s="11">
        <v>17.2</v>
      </c>
      <c r="I8" s="6">
        <v>10.9</v>
      </c>
      <c r="J8" s="11">
        <v>20.2</v>
      </c>
      <c r="K8" s="11">
        <v>14.5</v>
      </c>
      <c r="L8" s="6">
        <v>15.2</v>
      </c>
      <c r="M8" s="6">
        <v>14.6</v>
      </c>
      <c r="N8" s="6">
        <v>17</v>
      </c>
      <c r="O8" s="6">
        <v>30</v>
      </c>
      <c r="P8" s="6">
        <v>22.6</v>
      </c>
      <c r="Q8" s="7">
        <v>17.3</v>
      </c>
      <c r="R8" s="7">
        <v>12.768000000000001</v>
      </c>
      <c r="S8" s="8">
        <f t="shared" si="0"/>
        <v>-0.26196531791907518</v>
      </c>
      <c r="T8" s="8">
        <f t="shared" si="1"/>
        <v>-0.33151832460732988</v>
      </c>
    </row>
    <row r="9" spans="2:23" ht="15.6" customHeight="1" x14ac:dyDescent="0.25">
      <c r="B9" s="10" t="s">
        <v>17</v>
      </c>
      <c r="C9" s="5">
        <v>107.9</v>
      </c>
      <c r="D9" s="11">
        <v>116.4</v>
      </c>
      <c r="E9" s="11">
        <v>115.3</v>
      </c>
      <c r="F9" s="6">
        <v>119.1</v>
      </c>
      <c r="G9" s="11">
        <v>117.4</v>
      </c>
      <c r="H9" s="11">
        <v>112.8</v>
      </c>
      <c r="I9" s="6">
        <v>125.8</v>
      </c>
      <c r="J9" s="11">
        <v>109</v>
      </c>
      <c r="K9" s="11">
        <v>116</v>
      </c>
      <c r="L9" s="6">
        <v>118.3</v>
      </c>
      <c r="M9" s="6">
        <v>110.7</v>
      </c>
      <c r="N9" s="6">
        <v>108.9</v>
      </c>
      <c r="O9" s="6">
        <v>99.5</v>
      </c>
      <c r="P9" s="7">
        <v>93</v>
      </c>
      <c r="Q9" s="7">
        <v>96.8</v>
      </c>
      <c r="R9" s="7">
        <v>111.7</v>
      </c>
      <c r="S9" s="8">
        <f t="shared" si="0"/>
        <v>0.15392561983471076</v>
      </c>
      <c r="T9" s="8">
        <f t="shared" si="1"/>
        <v>-6.2132661628883201E-2</v>
      </c>
      <c r="V9" s="53"/>
    </row>
    <row r="10" spans="2:23" ht="15.6" customHeight="1" x14ac:dyDescent="0.25">
      <c r="B10" s="12" t="s">
        <v>18</v>
      </c>
      <c r="C10" s="5">
        <v>34.1</v>
      </c>
      <c r="D10" s="6">
        <v>29.2</v>
      </c>
      <c r="E10" s="6">
        <v>30</v>
      </c>
      <c r="F10" s="6">
        <v>33.5</v>
      </c>
      <c r="G10" s="6">
        <v>29.1</v>
      </c>
      <c r="H10" s="6">
        <v>28.5</v>
      </c>
      <c r="I10" s="6">
        <v>32.9</v>
      </c>
      <c r="J10" s="6">
        <v>21.4</v>
      </c>
      <c r="K10" s="6">
        <v>25.5</v>
      </c>
      <c r="L10" s="6">
        <v>26.2</v>
      </c>
      <c r="M10" s="6">
        <v>20.6</v>
      </c>
      <c r="N10" s="6">
        <v>16.5</v>
      </c>
      <c r="O10" s="6">
        <v>19.8</v>
      </c>
      <c r="P10" s="6">
        <v>12.5</v>
      </c>
      <c r="Q10" s="7">
        <v>14.1</v>
      </c>
      <c r="R10" s="7">
        <v>22.1</v>
      </c>
      <c r="S10" s="8">
        <f t="shared" si="0"/>
        <v>0.56737588652482285</v>
      </c>
      <c r="T10" s="8">
        <f t="shared" si="1"/>
        <v>-0.34029850746268653</v>
      </c>
    </row>
    <row r="11" spans="2:23" ht="15.6" customHeight="1" x14ac:dyDescent="0.25">
      <c r="B11" s="62" t="s">
        <v>19</v>
      </c>
      <c r="C11" s="13">
        <v>1275.5</v>
      </c>
      <c r="D11" s="7">
        <v>1285.5999999999999</v>
      </c>
      <c r="E11" s="7">
        <v>1293.5</v>
      </c>
      <c r="F11" s="7">
        <v>1303.4000000000001</v>
      </c>
      <c r="G11" s="7">
        <v>1311.4</v>
      </c>
      <c r="H11" s="7">
        <v>1326.6</v>
      </c>
      <c r="I11" s="7">
        <v>1329.7</v>
      </c>
      <c r="J11" s="7">
        <v>1340.7</v>
      </c>
      <c r="K11" s="7">
        <v>1348.4</v>
      </c>
      <c r="L11" s="7">
        <v>1381.9</v>
      </c>
      <c r="M11" s="7">
        <v>1376.6</v>
      </c>
      <c r="N11" s="7">
        <v>1397.9</v>
      </c>
      <c r="O11" s="7">
        <v>1378.1</v>
      </c>
      <c r="P11" s="7">
        <v>1388.5</v>
      </c>
      <c r="Q11" s="7">
        <v>1394</v>
      </c>
      <c r="R11" s="7">
        <v>1410.2</v>
      </c>
      <c r="S11" s="8">
        <f t="shared" si="0"/>
        <v>1.1621233859397506E-2</v>
      </c>
      <c r="T11" s="8">
        <f t="shared" si="1"/>
        <v>8.1939542734386972E-2</v>
      </c>
      <c r="V11" s="53"/>
    </row>
    <row r="12" spans="2:23" ht="15.6" customHeight="1" x14ac:dyDescent="0.25">
      <c r="B12" s="14" t="s">
        <v>20</v>
      </c>
      <c r="C12" s="13">
        <v>1203.3</v>
      </c>
      <c r="D12" s="7">
        <v>1208.4000000000001</v>
      </c>
      <c r="E12" s="7">
        <v>1215.5999999999999</v>
      </c>
      <c r="F12" s="7">
        <v>1223.9000000000001</v>
      </c>
      <c r="G12" s="7">
        <v>1232.0999999999999</v>
      </c>
      <c r="H12" s="7">
        <v>1250.5999999999999</v>
      </c>
      <c r="I12" s="7">
        <v>1254.2</v>
      </c>
      <c r="J12" s="7">
        <v>1266.4000000000001</v>
      </c>
      <c r="K12" s="7">
        <v>1264.0999999999999</v>
      </c>
      <c r="L12" s="7">
        <v>1290.5999999999999</v>
      </c>
      <c r="M12" s="7">
        <v>1285.3</v>
      </c>
      <c r="N12" s="7">
        <v>1299.4000000000001</v>
      </c>
      <c r="O12" s="7">
        <v>1277.5999999999999</v>
      </c>
      <c r="P12" s="7">
        <v>1286.4000000000001</v>
      </c>
      <c r="Q12" s="7">
        <v>1290</v>
      </c>
      <c r="R12" s="7">
        <v>1303.5999999999999</v>
      </c>
      <c r="S12" s="8">
        <f t="shared" si="0"/>
        <v>1.0542635658914667E-2</v>
      </c>
      <c r="T12" s="8">
        <f t="shared" si="1"/>
        <v>6.5119699321839919E-2</v>
      </c>
    </row>
    <row r="13" spans="2:23" ht="15.6" customHeight="1" x14ac:dyDescent="0.25">
      <c r="B13" s="65" t="s">
        <v>21</v>
      </c>
      <c r="C13" s="13">
        <v>1090.4465540000001</v>
      </c>
      <c r="D13" s="7">
        <v>1091.5</v>
      </c>
      <c r="E13" s="7">
        <v>1099.8</v>
      </c>
      <c r="F13" s="7">
        <v>1144.5</v>
      </c>
      <c r="G13" s="7">
        <v>1151.2</v>
      </c>
      <c r="H13" s="7">
        <v>1169.3</v>
      </c>
      <c r="I13" s="7">
        <v>1174.647534</v>
      </c>
      <c r="J13" s="7">
        <v>1188.053275</v>
      </c>
      <c r="K13" s="7">
        <v>1191.4248250000001</v>
      </c>
      <c r="L13" s="7">
        <v>1215.8949990000001</v>
      </c>
      <c r="M13" s="7">
        <v>1209.3357430000001</v>
      </c>
      <c r="N13" s="7">
        <v>1222.325662</v>
      </c>
      <c r="O13" s="7">
        <v>1200.0999999999999</v>
      </c>
      <c r="P13" s="7">
        <v>1210.3</v>
      </c>
      <c r="Q13" s="7">
        <v>1213.7</v>
      </c>
      <c r="R13" s="7">
        <v>1226.3</v>
      </c>
      <c r="S13" s="8">
        <f t="shared" si="0"/>
        <v>1.0381478124742438E-2</v>
      </c>
      <c r="T13" s="8">
        <f t="shared" si="1"/>
        <v>7.147225862822193E-2</v>
      </c>
      <c r="V13" s="52"/>
    </row>
    <row r="14" spans="2:23" ht="15.6" customHeight="1" x14ac:dyDescent="0.25">
      <c r="B14" s="66" t="s">
        <v>22</v>
      </c>
      <c r="C14" s="13">
        <v>279.5</v>
      </c>
      <c r="D14" s="7">
        <v>280.89999999999998</v>
      </c>
      <c r="E14" s="7">
        <v>285.10000000000002</v>
      </c>
      <c r="F14" s="7">
        <v>285.7</v>
      </c>
      <c r="G14" s="7">
        <v>289.89999999999998</v>
      </c>
      <c r="H14" s="7">
        <v>293.5</v>
      </c>
      <c r="I14" s="7">
        <v>295.89999999999998</v>
      </c>
      <c r="J14" s="7">
        <v>297</v>
      </c>
      <c r="K14" s="7">
        <v>301.39999999999998</v>
      </c>
      <c r="L14" s="7">
        <v>307.5</v>
      </c>
      <c r="M14" s="7">
        <v>310.89999999999998</v>
      </c>
      <c r="N14" s="7">
        <v>315.7</v>
      </c>
      <c r="O14" s="7">
        <v>299.89999999999998</v>
      </c>
      <c r="P14" s="7">
        <v>303.10000000000002</v>
      </c>
      <c r="Q14" s="7">
        <v>306.8</v>
      </c>
      <c r="R14" s="7">
        <v>309.89999999999998</v>
      </c>
      <c r="S14" s="8">
        <f t="shared" si="0"/>
        <v>1.0104302477183635E-2</v>
      </c>
      <c r="T14" s="8">
        <f t="shared" si="1"/>
        <v>8.4704235211760626E-2</v>
      </c>
      <c r="V14" s="53"/>
    </row>
    <row r="15" spans="2:23" ht="15.6" customHeight="1" x14ac:dyDescent="0.25">
      <c r="B15" s="63" t="s">
        <v>23</v>
      </c>
      <c r="C15" s="13">
        <v>72.200000000000045</v>
      </c>
      <c r="D15" s="7">
        <v>77.199999999999818</v>
      </c>
      <c r="E15" s="7">
        <v>77.900000000000091</v>
      </c>
      <c r="F15" s="7">
        <v>79.5</v>
      </c>
      <c r="G15" s="7">
        <v>79.300000000000182</v>
      </c>
      <c r="H15" s="7">
        <v>76</v>
      </c>
      <c r="I15" s="7">
        <v>75.5</v>
      </c>
      <c r="J15" s="7">
        <v>74.299999999999955</v>
      </c>
      <c r="K15" s="7">
        <v>84.300000000000182</v>
      </c>
      <c r="L15" s="7">
        <v>91.300000000000182</v>
      </c>
      <c r="M15" s="7">
        <v>91.299999999999955</v>
      </c>
      <c r="N15" s="7">
        <v>98.5</v>
      </c>
      <c r="O15" s="7">
        <v>100.4</v>
      </c>
      <c r="P15" s="7">
        <v>102.1</v>
      </c>
      <c r="Q15" s="7">
        <v>104</v>
      </c>
      <c r="R15" s="7">
        <v>106.6</v>
      </c>
      <c r="S15" s="8">
        <f t="shared" si="0"/>
        <v>2.4999999999999911E-2</v>
      </c>
      <c r="T15" s="8">
        <f t="shared" si="1"/>
        <v>0.34088050314465401</v>
      </c>
    </row>
    <row r="16" spans="2:23" ht="15" customHeight="1" x14ac:dyDescent="0.25">
      <c r="B16" s="64" t="s">
        <v>24</v>
      </c>
      <c r="C16" s="13"/>
      <c r="D16" s="7">
        <v>14.54</v>
      </c>
      <c r="E16" s="7">
        <v>15.03</v>
      </c>
      <c r="F16" s="7">
        <v>16.440000000000001</v>
      </c>
      <c r="G16" s="7">
        <v>15.48</v>
      </c>
      <c r="H16" s="7">
        <v>10.86</v>
      </c>
      <c r="I16" s="7">
        <v>11.14</v>
      </c>
      <c r="J16" s="7">
        <v>9.99</v>
      </c>
      <c r="K16" s="7">
        <v>9.4499999999999993</v>
      </c>
      <c r="L16" s="7">
        <v>10.98</v>
      </c>
      <c r="M16" s="7">
        <v>9.85</v>
      </c>
      <c r="N16" s="7">
        <v>13.39</v>
      </c>
      <c r="O16" s="7">
        <v>10.220000000000001</v>
      </c>
      <c r="P16" s="7">
        <v>9.86</v>
      </c>
      <c r="Q16" s="7">
        <v>9.9</v>
      </c>
      <c r="R16" s="7">
        <v>10.157</v>
      </c>
      <c r="S16" s="8">
        <v>0.03</v>
      </c>
      <c r="T16" s="72" t="s">
        <v>60</v>
      </c>
      <c r="V16" s="71"/>
      <c r="W16" s="71"/>
    </row>
    <row r="17" spans="2:22" ht="15.6" customHeight="1" x14ac:dyDescent="0.25">
      <c r="B17" s="62" t="s">
        <v>25</v>
      </c>
      <c r="C17" s="13">
        <v>186.7</v>
      </c>
      <c r="D17" s="7">
        <v>189.2</v>
      </c>
      <c r="E17" s="7">
        <v>194.9</v>
      </c>
      <c r="F17" s="7">
        <v>199.8</v>
      </c>
      <c r="G17" s="7">
        <v>206.3</v>
      </c>
      <c r="H17" s="7">
        <v>211.9</v>
      </c>
      <c r="I17" s="7">
        <v>225.4</v>
      </c>
      <c r="J17" s="7">
        <v>225.5</v>
      </c>
      <c r="K17" s="7">
        <v>219.2</v>
      </c>
      <c r="L17" s="7">
        <v>218.4</v>
      </c>
      <c r="M17" s="7">
        <v>227.8</v>
      </c>
      <c r="N17" s="7">
        <v>228.89999999999998</v>
      </c>
      <c r="O17" s="7">
        <v>228</v>
      </c>
      <c r="P17" s="7">
        <v>219.1</v>
      </c>
      <c r="Q17" s="7">
        <v>220.4</v>
      </c>
      <c r="R17" s="7">
        <v>228.5</v>
      </c>
      <c r="S17" s="8">
        <f t="shared" si="0"/>
        <v>3.6751361161524443E-2</v>
      </c>
      <c r="T17" s="8">
        <f t="shared" si="1"/>
        <v>0.14364364364364368</v>
      </c>
    </row>
    <row r="18" spans="2:22" ht="15.6" customHeight="1" x14ac:dyDescent="0.25">
      <c r="B18" s="15" t="s">
        <v>26</v>
      </c>
      <c r="C18" s="13">
        <v>105.4</v>
      </c>
      <c r="D18" s="16">
        <v>107.5</v>
      </c>
      <c r="E18" s="16">
        <v>110.8</v>
      </c>
      <c r="F18" s="16">
        <v>114.2</v>
      </c>
      <c r="G18" s="16">
        <v>118.7</v>
      </c>
      <c r="H18" s="16">
        <v>124</v>
      </c>
      <c r="I18" s="16">
        <v>137.5</v>
      </c>
      <c r="J18" s="16">
        <v>136.69999999999999</v>
      </c>
      <c r="K18" s="16">
        <v>129.30000000000001</v>
      </c>
      <c r="L18" s="16">
        <v>128.80000000000001</v>
      </c>
      <c r="M18" s="16">
        <v>138.5</v>
      </c>
      <c r="N18" s="16">
        <v>142.69999999999999</v>
      </c>
      <c r="O18" s="16">
        <v>139.69999999999999</v>
      </c>
      <c r="P18" s="7">
        <v>129.5</v>
      </c>
      <c r="Q18" s="7">
        <v>129.80000000000001</v>
      </c>
      <c r="R18" s="7">
        <v>135.5</v>
      </c>
      <c r="S18" s="8">
        <f t="shared" si="0"/>
        <v>4.3913713405238752E-2</v>
      </c>
      <c r="T18" s="8">
        <f t="shared" si="1"/>
        <v>0.18651488616462353</v>
      </c>
    </row>
    <row r="19" spans="2:22" ht="15.6" customHeight="1" x14ac:dyDescent="0.25">
      <c r="B19" s="15" t="s">
        <v>27</v>
      </c>
      <c r="C19" s="13">
        <v>13.4</v>
      </c>
      <c r="D19" s="16">
        <v>13.5</v>
      </c>
      <c r="E19" s="16">
        <v>14.7</v>
      </c>
      <c r="F19" s="16">
        <v>15</v>
      </c>
      <c r="G19" s="16">
        <v>15.7</v>
      </c>
      <c r="H19" s="16">
        <v>15.7</v>
      </c>
      <c r="I19" s="16">
        <v>15.2</v>
      </c>
      <c r="J19" s="16">
        <v>15.7</v>
      </c>
      <c r="K19" s="16">
        <v>16.100000000000001</v>
      </c>
      <c r="L19" s="16">
        <v>15</v>
      </c>
      <c r="M19" s="16">
        <v>14.5</v>
      </c>
      <c r="N19" s="16">
        <v>14.5</v>
      </c>
      <c r="O19" s="16">
        <v>14</v>
      </c>
      <c r="P19" s="7">
        <v>14.1</v>
      </c>
      <c r="Q19" s="7">
        <v>14.4</v>
      </c>
      <c r="R19" s="7">
        <v>14.1</v>
      </c>
      <c r="S19" s="8">
        <f t="shared" si="0"/>
        <v>-2.083333333333337E-2</v>
      </c>
      <c r="T19" s="8">
        <f t="shared" si="1"/>
        <v>-6.0000000000000053E-2</v>
      </c>
    </row>
    <row r="20" spans="2:22" ht="15.6" customHeight="1" x14ac:dyDescent="0.25">
      <c r="B20" s="15" t="s">
        <v>28</v>
      </c>
      <c r="C20" s="13">
        <v>41.9</v>
      </c>
      <c r="D20" s="16">
        <v>41.7</v>
      </c>
      <c r="E20" s="16">
        <v>42.6</v>
      </c>
      <c r="F20" s="16">
        <v>44.1</v>
      </c>
      <c r="G20" s="16">
        <v>45.5</v>
      </c>
      <c r="H20" s="16">
        <v>45.5</v>
      </c>
      <c r="I20" s="16">
        <v>45.9</v>
      </c>
      <c r="J20" s="16">
        <v>46.3</v>
      </c>
      <c r="K20" s="16">
        <v>46.8</v>
      </c>
      <c r="L20" s="16">
        <v>47.6</v>
      </c>
      <c r="M20" s="16">
        <v>47.8</v>
      </c>
      <c r="N20" s="16">
        <v>44.6</v>
      </c>
      <c r="O20" s="16">
        <v>47.2</v>
      </c>
      <c r="P20" s="7">
        <v>47.9</v>
      </c>
      <c r="Q20" s="7">
        <v>48.4</v>
      </c>
      <c r="R20" s="7">
        <v>51.3</v>
      </c>
      <c r="S20" s="8">
        <f t="shared" si="0"/>
        <v>5.9917355371900793E-2</v>
      </c>
      <c r="T20" s="8">
        <f t="shared" si="1"/>
        <v>0.16326530612244894</v>
      </c>
    </row>
    <row r="21" spans="2:22" ht="15.6" customHeight="1" x14ac:dyDescent="0.25">
      <c r="B21" s="15" t="s">
        <v>29</v>
      </c>
      <c r="C21" s="13">
        <v>26.1</v>
      </c>
      <c r="D21" s="16">
        <v>26.4</v>
      </c>
      <c r="E21" s="16">
        <v>26.7</v>
      </c>
      <c r="F21" s="16">
        <v>26.5</v>
      </c>
      <c r="G21" s="16">
        <v>26.5</v>
      </c>
      <c r="H21" s="16">
        <v>26.7</v>
      </c>
      <c r="I21" s="16">
        <v>26.8</v>
      </c>
      <c r="J21" s="16">
        <v>26.8</v>
      </c>
      <c r="K21" s="16">
        <v>27</v>
      </c>
      <c r="L21" s="16">
        <v>27</v>
      </c>
      <c r="M21" s="16">
        <v>27</v>
      </c>
      <c r="N21" s="16">
        <v>27.1</v>
      </c>
      <c r="O21" s="16">
        <v>27.1</v>
      </c>
      <c r="P21" s="7">
        <v>27.6</v>
      </c>
      <c r="Q21" s="7">
        <v>27.8</v>
      </c>
      <c r="R21" s="7">
        <v>27.6</v>
      </c>
      <c r="S21" s="8">
        <f t="shared" si="0"/>
        <v>-7.194244604316502E-3</v>
      </c>
      <c r="T21" s="8">
        <f t="shared" si="1"/>
        <v>4.1509433962264142E-2</v>
      </c>
    </row>
    <row r="22" spans="2:22" ht="15.6" customHeight="1" x14ac:dyDescent="0.25">
      <c r="B22" s="61" t="s">
        <v>30</v>
      </c>
      <c r="C22" s="13">
        <v>423.80000000000018</v>
      </c>
      <c r="D22" s="7">
        <v>426.99999999999977</v>
      </c>
      <c r="E22" s="7">
        <v>436.5</v>
      </c>
      <c r="F22" s="7">
        <v>447.60000000000014</v>
      </c>
      <c r="G22" s="7">
        <v>465.29999999999995</v>
      </c>
      <c r="H22" s="7">
        <v>467.59999999999991</v>
      </c>
      <c r="I22" s="7">
        <v>446.5</v>
      </c>
      <c r="J22" s="7">
        <v>443.09999999999968</v>
      </c>
      <c r="K22" s="7">
        <v>472.39999999999986</v>
      </c>
      <c r="L22" s="7">
        <v>473.79999999999995</v>
      </c>
      <c r="M22" s="7">
        <v>460.89999999999986</v>
      </c>
      <c r="N22" s="7">
        <v>487.89999999999964</v>
      </c>
      <c r="O22" s="7">
        <f>+O5-(O6+O11+O17)</f>
        <v>465.20000000000027</v>
      </c>
      <c r="P22" s="7">
        <f>+P5-(P6+P11+P17)</f>
        <v>477.00000000000023</v>
      </c>
      <c r="Q22" s="7">
        <v>506.5</v>
      </c>
      <c r="R22" s="7">
        <v>511.17900000000009</v>
      </c>
      <c r="S22" s="8">
        <f t="shared" si="0"/>
        <v>9.2379072063180079E-3</v>
      </c>
      <c r="T22" s="8">
        <f t="shared" si="1"/>
        <v>0.14204423592493276</v>
      </c>
    </row>
    <row r="23" spans="2:22" ht="15.6" customHeight="1" x14ac:dyDescent="0.25">
      <c r="B23" s="4" t="s">
        <v>31</v>
      </c>
      <c r="C23" s="5">
        <v>1278.9000000000001</v>
      </c>
      <c r="D23" s="6">
        <v>1291.2</v>
      </c>
      <c r="E23" s="6">
        <v>1299.5</v>
      </c>
      <c r="F23" s="6">
        <v>1331.7</v>
      </c>
      <c r="G23" s="6">
        <v>1345</v>
      </c>
      <c r="H23" s="6">
        <v>1380.4</v>
      </c>
      <c r="I23" s="6">
        <v>1400.2</v>
      </c>
      <c r="J23" s="6">
        <v>1404.8</v>
      </c>
      <c r="K23" s="6">
        <v>1422</v>
      </c>
      <c r="L23" s="6">
        <v>1414.5</v>
      </c>
      <c r="M23" s="6">
        <v>1415</v>
      </c>
      <c r="N23" s="6">
        <v>1426</v>
      </c>
      <c r="O23" s="6">
        <v>1421.3</v>
      </c>
      <c r="P23" s="6">
        <v>1412.3</v>
      </c>
      <c r="Q23" s="7">
        <v>1430.1000000000001</v>
      </c>
      <c r="R23" s="7">
        <v>1449.3</v>
      </c>
      <c r="S23" s="8">
        <f t="shared" si="0"/>
        <v>1.3425634571008871E-2</v>
      </c>
      <c r="T23" s="8">
        <f t="shared" si="1"/>
        <v>8.8308177517458786E-2</v>
      </c>
      <c r="V23" s="52"/>
    </row>
    <row r="24" spans="2:22" ht="15.6" customHeight="1" x14ac:dyDescent="0.25">
      <c r="B24" s="60" t="s">
        <v>32</v>
      </c>
      <c r="C24" s="5">
        <v>1163.9000000000001</v>
      </c>
      <c r="D24" s="6">
        <v>1175.0999999999999</v>
      </c>
      <c r="E24" s="6">
        <v>1185.4000000000001</v>
      </c>
      <c r="F24" s="6">
        <v>1216</v>
      </c>
      <c r="G24" s="6">
        <v>1224.9000000000001</v>
      </c>
      <c r="H24" s="6">
        <v>1254</v>
      </c>
      <c r="I24" s="6">
        <v>1267.4000000000001</v>
      </c>
      <c r="J24" s="6">
        <v>1276.2</v>
      </c>
      <c r="K24" s="6">
        <v>1288.4000000000001</v>
      </c>
      <c r="L24" s="6">
        <v>1282</v>
      </c>
      <c r="M24" s="6">
        <v>1284.4000000000001</v>
      </c>
      <c r="N24" s="6">
        <v>1290.0999999999999</v>
      </c>
      <c r="O24" s="6">
        <v>1267.3</v>
      </c>
      <c r="P24" s="6">
        <v>1269.3</v>
      </c>
      <c r="Q24" s="7">
        <v>1288.2</v>
      </c>
      <c r="R24" s="7">
        <v>1301.3</v>
      </c>
      <c r="S24" s="8">
        <f t="shared" si="0"/>
        <v>1.0169228380686235E-2</v>
      </c>
      <c r="T24" s="8">
        <f t="shared" si="1"/>
        <v>7.0148026315789425E-2</v>
      </c>
    </row>
    <row r="25" spans="2:22" ht="15.6" customHeight="1" x14ac:dyDescent="0.25">
      <c r="B25" s="60" t="s">
        <v>33</v>
      </c>
      <c r="C25" s="6">
        <v>115</v>
      </c>
      <c r="D25" s="6">
        <v>116.1</v>
      </c>
      <c r="E25" s="6">
        <v>114.1</v>
      </c>
      <c r="F25" s="6">
        <v>115.7</v>
      </c>
      <c r="G25" s="6">
        <v>120.1</v>
      </c>
      <c r="H25" s="6">
        <v>126.4</v>
      </c>
      <c r="I25" s="6">
        <v>132.80000000000001</v>
      </c>
      <c r="J25" s="6">
        <v>128.6</v>
      </c>
      <c r="K25" s="6">
        <v>133.6</v>
      </c>
      <c r="L25" s="6">
        <v>132.5</v>
      </c>
      <c r="M25" s="6">
        <v>130.6</v>
      </c>
      <c r="N25" s="6">
        <v>135.9</v>
      </c>
      <c r="O25" s="6">
        <v>154</v>
      </c>
      <c r="P25" s="6">
        <v>143</v>
      </c>
      <c r="Q25" s="7">
        <v>141.9</v>
      </c>
      <c r="R25" s="7">
        <v>148</v>
      </c>
      <c r="S25" s="8">
        <f t="shared" si="0"/>
        <v>4.2988019732205673E-2</v>
      </c>
      <c r="T25" s="8">
        <f t="shared" si="1"/>
        <v>0.27917026793431288</v>
      </c>
    </row>
    <row r="26" spans="2:22" ht="15.6" customHeight="1" x14ac:dyDescent="0.25">
      <c r="B26" s="17" t="s">
        <v>57</v>
      </c>
      <c r="C26" s="6">
        <v>268.39999999999998</v>
      </c>
      <c r="D26" s="6">
        <v>300.3</v>
      </c>
      <c r="E26" s="6">
        <v>301.39999999999998</v>
      </c>
      <c r="F26" s="6">
        <v>288.39999999999998</v>
      </c>
      <c r="G26" s="6">
        <v>288.60000000000002</v>
      </c>
      <c r="H26" s="6">
        <v>286.10000000000002</v>
      </c>
      <c r="I26" s="6">
        <v>287.2</v>
      </c>
      <c r="J26" s="6">
        <v>282.8</v>
      </c>
      <c r="K26" s="6">
        <v>282.8</v>
      </c>
      <c r="L26" s="6">
        <v>283.8</v>
      </c>
      <c r="M26" s="6">
        <v>281.7</v>
      </c>
      <c r="N26" s="6">
        <v>281.10000000000002</v>
      </c>
      <c r="O26" s="6">
        <v>282.7</v>
      </c>
      <c r="P26" s="6">
        <v>326.60000000000002</v>
      </c>
      <c r="Q26" s="6">
        <v>325.2</v>
      </c>
      <c r="R26" s="6">
        <v>311.10000000000002</v>
      </c>
      <c r="S26" s="8">
        <f t="shared" si="0"/>
        <v>-4.3357933579335706E-2</v>
      </c>
      <c r="T26" s="8">
        <f t="shared" si="1"/>
        <v>7.8710124826629757E-2</v>
      </c>
    </row>
    <row r="27" spans="2:22" ht="15.6" customHeight="1" x14ac:dyDescent="0.25">
      <c r="B27" s="17" t="s">
        <v>34</v>
      </c>
      <c r="C27" s="6">
        <v>77.5</v>
      </c>
      <c r="D27" s="6">
        <v>78.7</v>
      </c>
      <c r="E27" s="6">
        <v>80</v>
      </c>
      <c r="F27" s="6">
        <v>82.5</v>
      </c>
      <c r="G27" s="6">
        <v>83.5</v>
      </c>
      <c r="H27" s="6">
        <v>84.6</v>
      </c>
      <c r="I27" s="6">
        <v>85.7</v>
      </c>
      <c r="J27" s="6">
        <v>86.4</v>
      </c>
      <c r="K27" s="6">
        <v>87.1</v>
      </c>
      <c r="L27" s="6">
        <v>89.1</v>
      </c>
      <c r="M27" s="6">
        <v>89.3</v>
      </c>
      <c r="N27" s="6">
        <v>90.1</v>
      </c>
      <c r="O27" s="6">
        <v>71.599999999999994</v>
      </c>
      <c r="P27" s="6">
        <v>71.400000000000006</v>
      </c>
      <c r="Q27" s="6">
        <v>71.8</v>
      </c>
      <c r="R27" s="6">
        <v>71.7</v>
      </c>
      <c r="S27" s="8">
        <f t="shared" si="0"/>
        <v>-1.3927576601669989E-3</v>
      </c>
      <c r="T27" s="8">
        <f t="shared" si="1"/>
        <v>-0.13090909090909086</v>
      </c>
    </row>
    <row r="28" spans="2:22" ht="15.6" customHeight="1" x14ac:dyDescent="0.25">
      <c r="B28" s="17" t="s">
        <v>35</v>
      </c>
      <c r="C28" s="6">
        <v>19.2</v>
      </c>
      <c r="D28" s="6">
        <v>19.2</v>
      </c>
      <c r="E28" s="6">
        <v>19.7</v>
      </c>
      <c r="F28" s="6">
        <v>21.3</v>
      </c>
      <c r="G28" s="6">
        <v>21.4</v>
      </c>
      <c r="H28" s="6">
        <v>21.4</v>
      </c>
      <c r="I28" s="6">
        <v>21.2</v>
      </c>
      <c r="J28" s="6">
        <v>21.4</v>
      </c>
      <c r="K28" s="6">
        <v>21.5</v>
      </c>
      <c r="L28" s="6">
        <v>22.1</v>
      </c>
      <c r="M28" s="6">
        <v>22.5</v>
      </c>
      <c r="N28" s="6">
        <v>22.8</v>
      </c>
      <c r="O28" s="6">
        <v>24.1</v>
      </c>
      <c r="P28" s="6">
        <v>24</v>
      </c>
      <c r="Q28" s="7">
        <v>24.1</v>
      </c>
      <c r="R28" s="7">
        <v>24.7</v>
      </c>
      <c r="S28" s="8">
        <f t="shared" si="0"/>
        <v>2.4896265560165887E-2</v>
      </c>
      <c r="T28" s="8">
        <f t="shared" si="1"/>
        <v>0.15962441314553977</v>
      </c>
    </row>
    <row r="29" spans="2:22" ht="15.6" customHeight="1" x14ac:dyDescent="0.25">
      <c r="B29" s="18" t="s">
        <v>36</v>
      </c>
      <c r="C29" s="7"/>
      <c r="D29" s="88">
        <f t="shared" ref="D29:O29" si="2">D11/D23</f>
        <v>0.99566294919454756</v>
      </c>
      <c r="E29" s="88">
        <f t="shared" si="2"/>
        <v>0.99538283955367446</v>
      </c>
      <c r="F29" s="88">
        <f t="shared" si="2"/>
        <v>0.97874896748516937</v>
      </c>
      <c r="G29" s="88">
        <f t="shared" si="2"/>
        <v>0.97501858736059488</v>
      </c>
      <c r="H29" s="88">
        <f t="shared" si="2"/>
        <v>0.96102578962619523</v>
      </c>
      <c r="I29" s="88">
        <f t="shared" si="2"/>
        <v>0.94965004999285818</v>
      </c>
      <c r="J29" s="88">
        <f t="shared" si="2"/>
        <v>0.95437072892938501</v>
      </c>
      <c r="K29" s="88">
        <f t="shared" si="2"/>
        <v>0.94824191279887493</v>
      </c>
      <c r="L29" s="88">
        <f t="shared" si="2"/>
        <v>0.97695298692117361</v>
      </c>
      <c r="M29" s="88">
        <f t="shared" si="2"/>
        <v>0.97286219081272074</v>
      </c>
      <c r="N29" s="88">
        <f t="shared" si="2"/>
        <v>0.98029453015427781</v>
      </c>
      <c r="O29" s="88">
        <f t="shared" si="2"/>
        <v>0.96960529093083792</v>
      </c>
      <c r="P29" s="88">
        <f>P11/P23</f>
        <v>0.98314805636196279</v>
      </c>
      <c r="Q29" s="88">
        <f>Q11/Q23</f>
        <v>0.97475700999930071</v>
      </c>
      <c r="R29" s="88">
        <f>R11/R23</f>
        <v>0.97302145863520328</v>
      </c>
      <c r="S29" s="8">
        <f>R29/Q29-1</f>
        <v>-1.7804964173570026E-3</v>
      </c>
      <c r="T29" s="8">
        <f t="shared" si="1"/>
        <v>-5.8518670672854656E-3</v>
      </c>
    </row>
    <row r="30" spans="2:22" ht="15.6" customHeight="1" x14ac:dyDescent="0.25">
      <c r="B30" s="17" t="s">
        <v>37</v>
      </c>
      <c r="C30" s="6"/>
      <c r="D30" s="57">
        <v>0.68656632790687977</v>
      </c>
      <c r="E30" s="57">
        <v>0.68517646332174076</v>
      </c>
      <c r="F30" s="57">
        <v>0.68027761147157406</v>
      </c>
      <c r="G30" s="57">
        <v>0.67785786752309229</v>
      </c>
      <c r="H30" s="57">
        <v>0.67368318377261294</v>
      </c>
      <c r="I30" s="57">
        <v>0.66534245893719557</v>
      </c>
      <c r="J30" s="57">
        <v>0.66999998722775</v>
      </c>
      <c r="K30" s="57">
        <v>0.6677078992051878</v>
      </c>
      <c r="L30" s="57">
        <v>0.68682794760207944</v>
      </c>
      <c r="M30" s="57">
        <v>0.68525261703928086</v>
      </c>
      <c r="N30" s="57">
        <v>0.69098177163191132</v>
      </c>
      <c r="O30" s="57">
        <v>0.68951957011311349</v>
      </c>
      <c r="P30" s="58">
        <v>0.68348529623070342</v>
      </c>
      <c r="Q30" s="57">
        <v>0.67731997541747901</v>
      </c>
      <c r="R30" s="57">
        <v>0.68257320391503884</v>
      </c>
      <c r="S30" s="8">
        <f t="shared" si="0"/>
        <v>7.7559036913414925E-3</v>
      </c>
      <c r="T30" s="8">
        <f t="shared" si="1"/>
        <v>3.3744935960760003E-3</v>
      </c>
    </row>
    <row r="31" spans="2:22" ht="18.75" customHeight="1" x14ac:dyDescent="0.25">
      <c r="B31" s="4" t="s">
        <v>38</v>
      </c>
      <c r="C31" s="19">
        <v>0.193</v>
      </c>
      <c r="D31" s="73"/>
      <c r="E31" s="74"/>
      <c r="F31" s="19">
        <v>0.185</v>
      </c>
      <c r="G31" s="73"/>
      <c r="H31" s="74"/>
      <c r="I31" s="20">
        <v>0.182</v>
      </c>
      <c r="J31" s="73"/>
      <c r="K31" s="74"/>
      <c r="L31" s="21">
        <v>0.183</v>
      </c>
      <c r="M31" s="56"/>
      <c r="N31" s="22"/>
      <c r="O31" s="25">
        <v>0.182</v>
      </c>
      <c r="P31" s="50"/>
      <c r="Q31" s="23"/>
      <c r="R31" s="25">
        <v>0.182</v>
      </c>
      <c r="S31" s="54"/>
      <c r="T31" s="55"/>
    </row>
    <row r="32" spans="2:22" ht="15.6" customHeight="1" x14ac:dyDescent="0.25">
      <c r="B32" s="70" t="s">
        <v>39</v>
      </c>
      <c r="C32" s="24">
        <v>0.16900000000000001</v>
      </c>
      <c r="D32" s="75"/>
      <c r="E32" s="76"/>
      <c r="F32" s="24">
        <v>0.16200000000000001</v>
      </c>
      <c r="G32" s="75"/>
      <c r="H32" s="76"/>
      <c r="I32" s="25">
        <v>0.16</v>
      </c>
      <c r="J32" s="75"/>
      <c r="K32" s="76"/>
      <c r="L32" s="26">
        <v>0.16300000000000001</v>
      </c>
      <c r="M32" s="20"/>
      <c r="N32" s="27"/>
      <c r="O32" s="25">
        <v>0.16200000000000001</v>
      </c>
      <c r="P32" s="51"/>
      <c r="Q32" s="28"/>
      <c r="R32" s="25">
        <v>0.16200000000000001</v>
      </c>
      <c r="S32" s="20"/>
      <c r="T32" s="21"/>
    </row>
    <row r="33" spans="2:22" ht="18.75" customHeight="1" x14ac:dyDescent="0.25">
      <c r="B33" s="4" t="s">
        <v>40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49"/>
      <c r="Q33" s="30"/>
      <c r="R33" s="30"/>
      <c r="S33" s="49"/>
      <c r="T33" s="31"/>
      <c r="V33" s="52"/>
    </row>
    <row r="34" spans="2:22" ht="17.25" customHeight="1" x14ac:dyDescent="0.25">
      <c r="B34" s="32" t="s">
        <v>41</v>
      </c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3"/>
      <c r="R34" s="33"/>
      <c r="S34" s="31"/>
      <c r="T34" s="37"/>
    </row>
    <row r="35" spans="2:22" ht="15.6" customHeight="1" x14ac:dyDescent="0.25">
      <c r="B35" s="69" t="s">
        <v>42</v>
      </c>
      <c r="C35" s="34">
        <v>23</v>
      </c>
      <c r="D35" s="34">
        <v>23</v>
      </c>
      <c r="E35" s="34">
        <v>23</v>
      </c>
      <c r="F35" s="34">
        <v>23</v>
      </c>
      <c r="G35" s="34">
        <v>23</v>
      </c>
      <c r="H35" s="34">
        <v>23</v>
      </c>
      <c r="I35" s="34">
        <v>23</v>
      </c>
      <c r="J35" s="34">
        <v>23</v>
      </c>
      <c r="K35" s="34">
        <v>23</v>
      </c>
      <c r="L35" s="34">
        <v>23</v>
      </c>
      <c r="M35" s="35">
        <v>23</v>
      </c>
      <c r="N35" s="34">
        <v>23</v>
      </c>
      <c r="O35" s="34">
        <v>23</v>
      </c>
      <c r="P35" s="34">
        <v>23</v>
      </c>
      <c r="Q35" s="36">
        <v>23</v>
      </c>
      <c r="R35" s="36">
        <v>23</v>
      </c>
      <c r="S35" s="37"/>
      <c r="T35" s="37"/>
      <c r="U35" s="71"/>
    </row>
    <row r="36" spans="2:22" ht="15.6" customHeight="1" x14ac:dyDescent="0.25">
      <c r="B36" s="69" t="s">
        <v>43</v>
      </c>
      <c r="C36" s="34">
        <v>841</v>
      </c>
      <c r="D36" s="34">
        <v>842</v>
      </c>
      <c r="E36" s="34">
        <v>842</v>
      </c>
      <c r="F36" s="34">
        <v>843</v>
      </c>
      <c r="G36" s="34">
        <v>849</v>
      </c>
      <c r="H36" s="34">
        <v>855</v>
      </c>
      <c r="I36" s="34">
        <v>858</v>
      </c>
      <c r="J36" s="34">
        <v>858</v>
      </c>
      <c r="K36" s="34">
        <v>860</v>
      </c>
      <c r="L36" s="34">
        <v>866</v>
      </c>
      <c r="M36" s="35">
        <v>869</v>
      </c>
      <c r="N36" s="34">
        <v>872</v>
      </c>
      <c r="O36" s="34">
        <v>869</v>
      </c>
      <c r="P36" s="34">
        <v>869</v>
      </c>
      <c r="Q36" s="36">
        <v>872</v>
      </c>
      <c r="R36" s="36">
        <v>871</v>
      </c>
      <c r="S36" s="37"/>
      <c r="T36" s="37"/>
    </row>
    <row r="37" spans="2:22" ht="15.6" customHeight="1" x14ac:dyDescent="0.25">
      <c r="B37" s="69" t="s">
        <v>44</v>
      </c>
      <c r="C37" s="34">
        <v>29</v>
      </c>
      <c r="D37" s="34">
        <v>29</v>
      </c>
      <c r="E37" s="34">
        <v>29</v>
      </c>
      <c r="F37" s="34">
        <v>29</v>
      </c>
      <c r="G37" s="34">
        <v>33</v>
      </c>
      <c r="H37" s="34">
        <v>33</v>
      </c>
      <c r="I37" s="34">
        <v>33</v>
      </c>
      <c r="J37" s="34">
        <v>33</v>
      </c>
      <c r="K37" s="34">
        <v>33</v>
      </c>
      <c r="L37" s="34">
        <v>33</v>
      </c>
      <c r="M37" s="35">
        <v>33</v>
      </c>
      <c r="N37" s="34">
        <v>34</v>
      </c>
      <c r="O37" s="34">
        <v>34</v>
      </c>
      <c r="P37" s="34">
        <v>31</v>
      </c>
      <c r="Q37" s="36">
        <v>31</v>
      </c>
      <c r="R37" s="36">
        <v>31</v>
      </c>
      <c r="S37" s="37"/>
      <c r="T37" s="37"/>
    </row>
    <row r="38" spans="2:22" ht="15.6" customHeight="1" x14ac:dyDescent="0.25">
      <c r="B38" s="69" t="s">
        <v>45</v>
      </c>
      <c r="C38" s="34">
        <v>89</v>
      </c>
      <c r="D38" s="34">
        <v>89</v>
      </c>
      <c r="E38" s="34">
        <v>89</v>
      </c>
      <c r="F38" s="34">
        <v>89</v>
      </c>
      <c r="G38" s="34">
        <v>89</v>
      </c>
      <c r="H38" s="34">
        <v>89</v>
      </c>
      <c r="I38" s="34">
        <v>89</v>
      </c>
      <c r="J38" s="34">
        <v>89</v>
      </c>
      <c r="K38" s="34">
        <v>89</v>
      </c>
      <c r="L38" s="34">
        <v>89</v>
      </c>
      <c r="M38" s="34">
        <v>89</v>
      </c>
      <c r="N38" s="34">
        <v>89</v>
      </c>
      <c r="O38" s="34">
        <v>90</v>
      </c>
      <c r="P38" s="34">
        <v>90</v>
      </c>
      <c r="Q38" s="36">
        <v>90</v>
      </c>
      <c r="R38" s="36">
        <v>90</v>
      </c>
      <c r="S38" s="37"/>
      <c r="T38" s="37"/>
    </row>
    <row r="39" spans="2:22" ht="15.6" customHeight="1" x14ac:dyDescent="0.25">
      <c r="B39" s="4" t="s">
        <v>46</v>
      </c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8"/>
      <c r="R39" s="38"/>
      <c r="S39" s="37"/>
      <c r="T39" s="37"/>
    </row>
    <row r="40" spans="2:22" ht="15.6" customHeight="1" x14ac:dyDescent="0.25">
      <c r="B40" s="69" t="s">
        <v>47</v>
      </c>
      <c r="C40" s="34">
        <v>28</v>
      </c>
      <c r="D40" s="34">
        <v>28</v>
      </c>
      <c r="E40" s="34">
        <v>28</v>
      </c>
      <c r="F40" s="34">
        <v>28</v>
      </c>
      <c r="G40" s="34">
        <v>28</v>
      </c>
      <c r="H40" s="34">
        <v>28</v>
      </c>
      <c r="I40" s="34">
        <v>28</v>
      </c>
      <c r="J40" s="34">
        <v>28</v>
      </c>
      <c r="K40" s="34">
        <v>28</v>
      </c>
      <c r="L40" s="34">
        <v>28</v>
      </c>
      <c r="M40" s="34">
        <v>28</v>
      </c>
      <c r="N40" s="34">
        <v>26</v>
      </c>
      <c r="O40" s="34">
        <v>26</v>
      </c>
      <c r="P40" s="34">
        <v>26</v>
      </c>
      <c r="Q40" s="36">
        <v>26</v>
      </c>
      <c r="R40" s="36">
        <v>26</v>
      </c>
      <c r="S40" s="37"/>
      <c r="T40" s="37"/>
    </row>
    <row r="41" spans="2:22" ht="15.6" customHeight="1" x14ac:dyDescent="0.25">
      <c r="B41" s="69" t="s">
        <v>43</v>
      </c>
      <c r="C41" s="34">
        <v>87</v>
      </c>
      <c r="D41" s="34">
        <v>87</v>
      </c>
      <c r="E41" s="34">
        <v>87</v>
      </c>
      <c r="F41" s="34">
        <v>87</v>
      </c>
      <c r="G41" s="34">
        <v>87</v>
      </c>
      <c r="H41" s="34">
        <v>87</v>
      </c>
      <c r="I41" s="34">
        <v>87</v>
      </c>
      <c r="J41" s="34">
        <v>87</v>
      </c>
      <c r="K41" s="34">
        <v>87</v>
      </c>
      <c r="L41" s="34">
        <v>87</v>
      </c>
      <c r="M41" s="35">
        <v>87</v>
      </c>
      <c r="N41" s="34">
        <v>86</v>
      </c>
      <c r="O41" s="34">
        <v>86</v>
      </c>
      <c r="P41" s="34">
        <v>86</v>
      </c>
      <c r="Q41" s="36">
        <v>86</v>
      </c>
      <c r="R41" s="36">
        <v>86</v>
      </c>
      <c r="S41" s="37"/>
      <c r="T41" s="37"/>
    </row>
    <row r="42" spans="2:22" ht="15.6" customHeight="1" x14ac:dyDescent="0.25">
      <c r="B42" s="69" t="s">
        <v>44</v>
      </c>
      <c r="C42" s="34">
        <v>52</v>
      </c>
      <c r="D42" s="34">
        <v>53</v>
      </c>
      <c r="E42" s="34">
        <v>53</v>
      </c>
      <c r="F42" s="34">
        <v>53</v>
      </c>
      <c r="G42" s="34">
        <v>53</v>
      </c>
      <c r="H42" s="34">
        <v>53</v>
      </c>
      <c r="I42" s="34">
        <v>53</v>
      </c>
      <c r="J42" s="34">
        <v>54</v>
      </c>
      <c r="K42" s="34">
        <v>54</v>
      </c>
      <c r="L42" s="34">
        <v>54</v>
      </c>
      <c r="M42" s="35">
        <v>54</v>
      </c>
      <c r="N42" s="34">
        <v>48</v>
      </c>
      <c r="O42" s="34">
        <v>48</v>
      </c>
      <c r="P42" s="34">
        <v>48</v>
      </c>
      <c r="Q42" s="36">
        <v>48</v>
      </c>
      <c r="R42" s="36">
        <v>48</v>
      </c>
      <c r="S42" s="37"/>
      <c r="T42" s="37"/>
    </row>
    <row r="43" spans="2:22" ht="16.5" customHeight="1" x14ac:dyDescent="0.25">
      <c r="B43" s="69" t="s">
        <v>45</v>
      </c>
      <c r="C43" s="34">
        <v>1</v>
      </c>
      <c r="D43" s="34">
        <v>1</v>
      </c>
      <c r="E43" s="34">
        <v>1</v>
      </c>
      <c r="F43" s="34">
        <v>1</v>
      </c>
      <c r="G43" s="34">
        <v>1</v>
      </c>
      <c r="H43" s="34">
        <v>1</v>
      </c>
      <c r="I43" s="34">
        <v>1</v>
      </c>
      <c r="J43" s="34">
        <v>1</v>
      </c>
      <c r="K43" s="34">
        <v>1</v>
      </c>
      <c r="L43" s="34">
        <v>1</v>
      </c>
      <c r="M43" s="35">
        <v>1</v>
      </c>
      <c r="N43" s="34">
        <v>1</v>
      </c>
      <c r="O43" s="34">
        <v>1</v>
      </c>
      <c r="P43" s="34">
        <v>1</v>
      </c>
      <c r="Q43" s="36">
        <v>1</v>
      </c>
      <c r="R43" s="36">
        <v>1</v>
      </c>
      <c r="S43" s="37"/>
      <c r="T43" s="37"/>
    </row>
    <row r="44" spans="2:22" ht="19.5" customHeight="1" x14ac:dyDescent="0.25">
      <c r="B44" s="4" t="s">
        <v>59</v>
      </c>
      <c r="C44" s="34">
        <v>4664</v>
      </c>
      <c r="D44" s="34"/>
      <c r="E44" s="34"/>
      <c r="F44" s="34">
        <v>4642</v>
      </c>
      <c r="G44" s="34"/>
      <c r="H44" s="34"/>
      <c r="I44" s="34">
        <v>4674</v>
      </c>
      <c r="J44" s="34"/>
      <c r="K44" s="34"/>
      <c r="L44" s="34">
        <v>4740</v>
      </c>
      <c r="M44" s="35"/>
      <c r="N44" s="34"/>
      <c r="O44" s="34">
        <v>4847</v>
      </c>
      <c r="P44" s="34"/>
      <c r="Q44" s="36"/>
      <c r="R44" s="59">
        <v>4879</v>
      </c>
      <c r="S44" s="37"/>
      <c r="T44" s="39"/>
    </row>
    <row r="45" spans="2:22" ht="15.6" customHeight="1" x14ac:dyDescent="0.25">
      <c r="B45" s="40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41"/>
    </row>
    <row r="46" spans="2:22" ht="15.6" customHeight="1" x14ac:dyDescent="0.25">
      <c r="B46" s="42" t="s">
        <v>48</v>
      </c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3"/>
    </row>
    <row r="47" spans="2:22" ht="15.6" customHeight="1" x14ac:dyDescent="0.25">
      <c r="B47" s="44" t="s">
        <v>51</v>
      </c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5"/>
    </row>
    <row r="48" spans="2:22" ht="15.6" customHeight="1" x14ac:dyDescent="0.25">
      <c r="B48" s="45" t="s">
        <v>52</v>
      </c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</row>
    <row r="49" spans="2:20" ht="15.6" customHeight="1" x14ac:dyDescent="0.25">
      <c r="B49" s="42" t="s">
        <v>58</v>
      </c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6"/>
    </row>
    <row r="50" spans="2:20" ht="15.6" customHeight="1" x14ac:dyDescent="0.25">
      <c r="B50" s="46" t="s">
        <v>53</v>
      </c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7"/>
    </row>
    <row r="51" spans="2:20" ht="15.6" customHeight="1" x14ac:dyDescent="0.25">
      <c r="B51" s="47" t="s">
        <v>49</v>
      </c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8"/>
    </row>
  </sheetData>
  <mergeCells count="8">
    <mergeCell ref="D31:E32"/>
    <mergeCell ref="G31:H32"/>
    <mergeCell ref="J31:K32"/>
    <mergeCell ref="B1:T1"/>
    <mergeCell ref="B2:T2"/>
    <mergeCell ref="B3:B4"/>
    <mergeCell ref="D3:O3"/>
    <mergeCell ref="P3:S3"/>
  </mergeCells>
  <pageMargins left="0.2" right="0" top="0.25" bottom="0" header="0" footer="0"/>
  <pageSetup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March 15</vt:lpstr>
    </vt:vector>
  </TitlesOfParts>
  <Company>CBUAE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sofia.khalid@cbuae.gov.ae</dc:creator>
  <cp:lastModifiedBy>Sofia Khalid Mian </cp:lastModifiedBy>
  <cp:lastPrinted>2015-04-28T08:44:59Z</cp:lastPrinted>
  <dcterms:created xsi:type="dcterms:W3CDTF">2015-03-26T05:08:55Z</dcterms:created>
  <dcterms:modified xsi:type="dcterms:W3CDTF">2015-04-30T06:10:19Z</dcterms:modified>
</cp:coreProperties>
</file>