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/>
  <xr:revisionPtr revIDLastSave="6" documentId="11_FA6C1848A3E6555C64B4C1F4608513A88836A1EC" xr6:coauthVersionLast="47" xr6:coauthVersionMax="47" xr10:uidLastSave="{3CB2E4B0-2C31-4966-A8FF-77B243D0DF2F}"/>
  <bookViews>
    <workbookView xWindow="28680" yWindow="-3330" windowWidth="20730" windowHeight="11760" tabRatio="994" firstSheet="2" activeTab="2" xr2:uid="{00000000-000D-0000-FFFF-FFFF00000000}"/>
  </bookViews>
  <sheets>
    <sheet name="Graduates by Division &amp; Gen AR" sheetId="21" r:id="rId1"/>
    <sheet name="Graduates by Division &amp; Gender" sheetId="17" r:id="rId2"/>
    <sheet name="Meta Data " sheetId="18" r:id="rId3"/>
    <sheet name="Data Dictionary AR" sheetId="20" r:id="rId4"/>
    <sheet name="Data Dictionary" sheetId="1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1" l="1"/>
  <c r="H7" i="21"/>
  <c r="G7" i="21"/>
  <c r="F7" i="21"/>
  <c r="E7" i="21"/>
  <c r="C7" i="21"/>
  <c r="B7" i="21"/>
  <c r="J6" i="21"/>
  <c r="J5" i="21"/>
  <c r="J5" i="17"/>
  <c r="J4" i="17"/>
  <c r="C6" i="17"/>
  <c r="E6" i="17"/>
  <c r="F6" i="17"/>
  <c r="G6" i="17"/>
  <c r="H6" i="17"/>
  <c r="I6" i="17"/>
  <c r="B6" i="17"/>
  <c r="J12" i="21" l="1"/>
  <c r="I12" i="21"/>
  <c r="H12" i="21"/>
  <c r="G12" i="21"/>
  <c r="F12" i="21"/>
  <c r="E12" i="21"/>
  <c r="C12" i="21"/>
  <c r="B12" i="21"/>
  <c r="J7" i="21"/>
  <c r="B14" i="21" s="1"/>
  <c r="J13" i="21"/>
  <c r="I13" i="21"/>
  <c r="H13" i="21"/>
  <c r="G13" i="21"/>
  <c r="F13" i="21"/>
  <c r="E13" i="21"/>
  <c r="D13" i="21"/>
  <c r="C13" i="21"/>
  <c r="B13" i="21"/>
  <c r="C14" i="21"/>
  <c r="E14" i="21"/>
  <c r="F14" i="21"/>
  <c r="G14" i="21"/>
  <c r="H14" i="21"/>
  <c r="I14" i="21"/>
  <c r="J6" i="17"/>
  <c r="B12" i="17"/>
  <c r="C13" i="17"/>
  <c r="B13" i="17"/>
  <c r="H13" i="17"/>
  <c r="G13" i="17"/>
  <c r="F13" i="17"/>
  <c r="E13" i="17"/>
  <c r="I11" i="17"/>
  <c r="E11" i="17"/>
  <c r="D13" i="17"/>
  <c r="I12" i="17"/>
  <c r="E12" i="17"/>
  <c r="H11" i="17"/>
  <c r="C11" i="17"/>
  <c r="H12" i="17"/>
  <c r="D12" i="17"/>
  <c r="B11" i="17"/>
  <c r="G11" i="17"/>
  <c r="J13" i="17"/>
  <c r="G12" i="17"/>
  <c r="C12" i="17"/>
  <c r="J11" i="17"/>
  <c r="F11" i="17"/>
  <c r="I13" i="17"/>
  <c r="J12" i="17"/>
  <c r="F12" i="17"/>
  <c r="J14" i="21" l="1"/>
  <c r="D14" i="21"/>
</calcChain>
</file>

<file path=xl/sharedStrings.xml><?xml version="1.0" encoding="utf-8"?>
<sst xmlns="http://schemas.openxmlformats.org/spreadsheetml/2006/main" count="102" uniqueCount="73">
  <si>
    <t>الخريجون حسب البرنامج والجنس</t>
  </si>
  <si>
    <t>العام الأكاديمي 2021-2022</t>
  </si>
  <si>
    <t>الإعلام التطبيقي</t>
  </si>
  <si>
    <t>إدارة الأعمال</t>
  </si>
  <si>
    <t>علوم الكمبيوتر والمعلومات</t>
  </si>
  <si>
    <t>التربية</t>
  </si>
  <si>
    <t>تكنولوجيا الهندسة والعلوم</t>
  </si>
  <si>
    <t>العلوم الصحية</t>
  </si>
  <si>
    <t>العسكري والأمني</t>
  </si>
  <si>
    <t>برنامج الدراسات الفنية</t>
  </si>
  <si>
    <t>*المجموع الكلي</t>
  </si>
  <si>
    <t>ذكور</t>
  </si>
  <si>
    <t>إناث</t>
  </si>
  <si>
    <t>*المجموع</t>
  </si>
  <si>
    <t xml:space="preserve">GRADUATES BY DIVISION AND GENDER </t>
  </si>
  <si>
    <t>Academic Year 2021-2022</t>
  </si>
  <si>
    <t>Applied Media</t>
  </si>
  <si>
    <t>Business</t>
  </si>
  <si>
    <t>Computer &amp; Information Science</t>
  </si>
  <si>
    <t>Education</t>
  </si>
  <si>
    <t>Engineering Tech &amp; Science</t>
  </si>
  <si>
    <t>Health Sciences</t>
  </si>
  <si>
    <t>Military and Security</t>
  </si>
  <si>
    <t>Technical Studies Program (TSP)</t>
  </si>
  <si>
    <t>Grand Total*</t>
  </si>
  <si>
    <t>Male</t>
  </si>
  <si>
    <t>Female</t>
  </si>
  <si>
    <t>Total*</t>
  </si>
  <si>
    <t>Indicator</t>
  </si>
  <si>
    <t>Graduated Rate by Division And Gender</t>
  </si>
  <si>
    <t>Indicator Definition_EN</t>
  </si>
  <si>
    <t>Rate of Graduates by Division And Gender From Academic Year 2021-22</t>
  </si>
  <si>
    <t>Indicator Definition_AR</t>
  </si>
  <si>
    <t>معدل الخريجين حسب البرنامج والجنس للعام الأكاديمي 2021-2022</t>
  </si>
  <si>
    <t>Dataset Name_EN</t>
  </si>
  <si>
    <t>Graduates By Division and Gender</t>
  </si>
  <si>
    <t>Dataset Name_AR</t>
  </si>
  <si>
    <t>Description_EN</t>
  </si>
  <si>
    <t>Graduates By Division and Gender Year 2021-22</t>
  </si>
  <si>
    <t>Description_AR</t>
  </si>
  <si>
    <t>الخريجون حسب البرنامج والجنس للعام الأكاديمي 2021-2022</t>
  </si>
  <si>
    <t>Source (URL of origional source)</t>
  </si>
  <si>
    <t>https://hct.ac.ae/en/open-data/</t>
  </si>
  <si>
    <t>Data Owner_EN</t>
  </si>
  <si>
    <t>Higher Colleges of Technology</t>
  </si>
  <si>
    <t>Data Owener_AR</t>
  </si>
  <si>
    <t>كليات التقنية العليا</t>
  </si>
  <si>
    <t>Owner_Tel</t>
  </si>
  <si>
    <t>last Update Date</t>
  </si>
  <si>
    <t>Calculation Methodology</t>
  </si>
  <si>
    <t>Count of graduates by division and gender</t>
  </si>
  <si>
    <t>Language</t>
  </si>
  <si>
    <t>Arabic (AR) and English (EN)</t>
  </si>
  <si>
    <t>Keyterms/ tags ( they mean the attributes)</t>
  </si>
  <si>
    <t>Graduates, Division, Gender</t>
  </si>
  <si>
    <t>SDG Goals</t>
  </si>
  <si>
    <t>Quality Education
Gender Equality</t>
  </si>
  <si>
    <t>البيانات</t>
  </si>
  <si>
    <t>حقل البيانات</t>
  </si>
  <si>
    <t>البرنامج</t>
  </si>
  <si>
    <t>هذا الحقل يمثل البرامج الأكاديمية التي أكمل فيها الخريجون برامجهم.</t>
  </si>
  <si>
    <t>هذا الحقل يمثل عدد الخريجين الذكور في كل برنامج.</t>
  </si>
  <si>
    <t>هذا الحقل يمثل عدد الخريجات الإناث في كل برنامج.</t>
  </si>
  <si>
    <t>المجموع</t>
  </si>
  <si>
    <t>هذا الحقل يمثل عدد الخريجين الذكور والخريجات الإناث معاً في كل برنامج.</t>
  </si>
  <si>
    <t>Data</t>
  </si>
  <si>
    <t>Data Field</t>
  </si>
  <si>
    <t>Division</t>
  </si>
  <si>
    <t>This field represents the academic divisions or departments under which the graduates completed their programs.</t>
  </si>
  <si>
    <t>This field represents the number of male graduates in each division.</t>
  </si>
  <si>
    <t>This field represents the number of female graduates in each division.</t>
  </si>
  <si>
    <t>Total</t>
  </si>
  <si>
    <t>This field represents the combined total number of male and female graduates in each division.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</si>
</sst>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79685D"/>
      <name val="Arial"/>
      <family val="2"/>
    </font>
    <font>
      <b/>
      <sz val="12"/>
      <color rgb="FFE06548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3CAD7"/>
        <bgColor rgb="FFFFFFFF"/>
      </patternFill>
    </fill>
  </fills>
  <borders count="6">
    <border>
      <left/>
      <right/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8ED973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27">
    <xf numFmtId="0" fontId="0" fillId="0" borderId="0" xfId="0"/>
    <xf numFmtId="0" fontId="4" fillId="2" borderId="2" xfId="0" applyFont="1" applyFill="1" applyBorder="1" applyAlignment="1">
      <alignment horizontal="left" vertical="top"/>
    </xf>
    <xf numFmtId="49" fontId="4" fillId="3" borderId="3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3" borderId="0" xfId="0" applyNumberFormat="1" applyFont="1" applyFill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9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9" fillId="0" borderId="0" xfId="0" applyFont="1"/>
    <xf numFmtId="0" fontId="10" fillId="0" borderId="4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4" fillId="2" borderId="2" xfId="0" applyFont="1" applyFill="1" applyBorder="1" applyAlignment="1">
      <alignment horizontal="right" vertical="top"/>
    </xf>
    <xf numFmtId="49" fontId="4" fillId="3" borderId="3" xfId="0" applyNumberFormat="1" applyFont="1" applyFill="1" applyBorder="1" applyAlignment="1">
      <alignment horizontal="right" vertical="center" wrapText="1"/>
    </xf>
    <xf numFmtId="49" fontId="5" fillId="3" borderId="3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right" vertical="center"/>
    </xf>
    <xf numFmtId="49" fontId="3" fillId="3" borderId="0" xfId="0" applyNumberFormat="1" applyFont="1" applyFill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9" fontId="2" fillId="2" borderId="1" xfId="1" applyFont="1" applyFill="1" applyBorder="1" applyAlignment="1">
      <alignment horizontal="right" vertical="center"/>
    </xf>
    <xf numFmtId="0" fontId="12" fillId="0" borderId="4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3" fillId="0" borderId="5" xfId="0" applyFont="1" applyBorder="1" applyAlignment="1">
      <alignment wrapText="1"/>
    </xf>
    <xf numFmtId="0" fontId="14" fillId="0" borderId="4" xfId="0" applyFont="1" applyBorder="1" applyAlignment="1">
      <alignment horizontal="center" wrapText="1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AE"/>
              <a:t>المجموع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5A-4595-A8BC-7A3498BD80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C5A-4595-A8BC-7A3498BD80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C5A-4595-A8BC-7A3498BD80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C5A-4595-A8BC-7A3498BD809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C5A-4595-A8BC-7A3498BD809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C5A-4595-A8BC-7A3498BD809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C5A-4595-A8BC-7A3498BD809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C5A-4595-A8BC-7A3498BD809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C5A-4595-A8BC-7A3498BD809A}"/>
              </c:ext>
            </c:extLst>
          </c:dPt>
          <c:cat>
            <c:strRef>
              <c:f>'Graduates by Division &amp; Gen AR'!$B$11:$J$11</c:f>
              <c:strCache>
                <c:ptCount val="9"/>
                <c:pt idx="0">
                  <c:v>الإعلام التطبيقي</c:v>
                </c:pt>
                <c:pt idx="1">
                  <c:v>إدارة الأعمال</c:v>
                </c:pt>
                <c:pt idx="2">
                  <c:v>علوم الكمبيوتر والمعلومات</c:v>
                </c:pt>
                <c:pt idx="3">
                  <c:v>التربية</c:v>
                </c:pt>
                <c:pt idx="4">
                  <c:v>تكنولوجيا الهندسة والعلوم</c:v>
                </c:pt>
                <c:pt idx="5">
                  <c:v>العلوم الصحية</c:v>
                </c:pt>
                <c:pt idx="6">
                  <c:v>العسكري والأمني</c:v>
                </c:pt>
                <c:pt idx="7">
                  <c:v>برنامج الدراسات الفنية</c:v>
                </c:pt>
                <c:pt idx="8">
                  <c:v>*المجموع الكلي</c:v>
                </c:pt>
              </c:strCache>
            </c:strRef>
          </c:cat>
          <c:val>
            <c:numRef>
              <c:f>'Graduates by Division &amp; Gen AR'!$B$13:$J$13</c:f>
              <c:numCache>
                <c:formatCode>0%</c:formatCode>
                <c:ptCount val="9"/>
                <c:pt idx="0">
                  <c:v>8.2742316784869971E-2</c:v>
                </c:pt>
                <c:pt idx="1">
                  <c:v>0.24408983451536642</c:v>
                </c:pt>
                <c:pt idx="2">
                  <c:v>0.20330969267139479</c:v>
                </c:pt>
                <c:pt idx="3">
                  <c:v>5.7328605200945626E-2</c:v>
                </c:pt>
                <c:pt idx="4">
                  <c:v>0.29196217494089832</c:v>
                </c:pt>
                <c:pt idx="5">
                  <c:v>0.11583924349881797</c:v>
                </c:pt>
                <c:pt idx="6">
                  <c:v>4.7281323877068557E-3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1F-4428-8E0A-006A403FD8CD}"/>
            </c:ext>
          </c:extLst>
        </c:ser>
        <c:ser>
          <c:idx val="2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C5A-4595-A8BC-7A3498BD80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C5A-4595-A8BC-7A3498BD80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C5A-4595-A8BC-7A3498BD80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C5A-4595-A8BC-7A3498BD809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9C5A-4595-A8BC-7A3498BD809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9C5A-4595-A8BC-7A3498BD809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9C5A-4595-A8BC-7A3498BD809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9C5A-4595-A8BC-7A3498BD809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9C5A-4595-A8BC-7A3498BD809A}"/>
              </c:ext>
            </c:extLst>
          </c:dPt>
          <c:cat>
            <c:strRef>
              <c:f>'Graduates by Division &amp; Gen AR'!$B$11:$J$11</c:f>
              <c:strCache>
                <c:ptCount val="9"/>
                <c:pt idx="0">
                  <c:v>الإعلام التطبيقي</c:v>
                </c:pt>
                <c:pt idx="1">
                  <c:v>إدارة الأعمال</c:v>
                </c:pt>
                <c:pt idx="2">
                  <c:v>علوم الكمبيوتر والمعلومات</c:v>
                </c:pt>
                <c:pt idx="3">
                  <c:v>التربية</c:v>
                </c:pt>
                <c:pt idx="4">
                  <c:v>تكنولوجيا الهندسة والعلوم</c:v>
                </c:pt>
                <c:pt idx="5">
                  <c:v>العلوم الصحية</c:v>
                </c:pt>
                <c:pt idx="6">
                  <c:v>العسكري والأمني</c:v>
                </c:pt>
                <c:pt idx="7">
                  <c:v>برنامج الدراسات الفنية</c:v>
                </c:pt>
                <c:pt idx="8">
                  <c:v>*المجموع الكلي</c:v>
                </c:pt>
              </c:strCache>
            </c:strRef>
          </c:cat>
          <c:val>
            <c:numRef>
              <c:f>'Graduates by Division &amp; Gen AR'!$B$14:$J$14</c:f>
              <c:numCache>
                <c:formatCode>0%</c:formatCode>
                <c:ptCount val="9"/>
                <c:pt idx="0">
                  <c:v>5.8725392058725394E-2</c:v>
                </c:pt>
                <c:pt idx="1">
                  <c:v>0.20420420420420421</c:v>
                </c:pt>
                <c:pt idx="2">
                  <c:v>5.8725392058725394E-2</c:v>
                </c:pt>
                <c:pt idx="3">
                  <c:v>3.2365699032365698E-2</c:v>
                </c:pt>
                <c:pt idx="4">
                  <c:v>0.33133133133133136</c:v>
                </c:pt>
                <c:pt idx="5">
                  <c:v>7.7410744077410748E-2</c:v>
                </c:pt>
                <c:pt idx="6">
                  <c:v>0.10677344010677343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1F-4428-8E0A-006A403FD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'Graduates by Division &amp; Gen AR'!$A$12</c:f>
              <c:strCache>
                <c:ptCount val="1"/>
                <c:pt idx="0">
                  <c:v>ذكور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5F-4E39-A0B4-DB0F1C182A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5F-4E39-A0B4-DB0F1C182A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5F-4E39-A0B4-DB0F1C182A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5F-4E39-A0B4-DB0F1C182A1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E5F-4E39-A0B4-DB0F1C182A1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E5F-4E39-A0B4-DB0F1C182A1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E5F-4E39-A0B4-DB0F1C182A1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E5F-4E39-A0B4-DB0F1C182A1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E5F-4E39-A0B4-DB0F1C182A17}"/>
              </c:ext>
            </c:extLst>
          </c:dPt>
          <c:cat>
            <c:strRef>
              <c:f>'Graduates by Division &amp; Gen AR'!$B$11:$J$11</c:f>
              <c:strCache>
                <c:ptCount val="9"/>
                <c:pt idx="0">
                  <c:v>الإعلام التطبيقي</c:v>
                </c:pt>
                <c:pt idx="1">
                  <c:v>إدارة الأعمال</c:v>
                </c:pt>
                <c:pt idx="2">
                  <c:v>علوم الكمبيوتر والمعلومات</c:v>
                </c:pt>
                <c:pt idx="3">
                  <c:v>التربية</c:v>
                </c:pt>
                <c:pt idx="4">
                  <c:v>تكنولوجيا الهندسة والعلوم</c:v>
                </c:pt>
                <c:pt idx="5">
                  <c:v>العلوم الصحية</c:v>
                </c:pt>
                <c:pt idx="6">
                  <c:v>العسكري والأمني</c:v>
                </c:pt>
                <c:pt idx="7">
                  <c:v>برنامج الدراسات الفنية</c:v>
                </c:pt>
                <c:pt idx="8">
                  <c:v>*المجموع الكلي</c:v>
                </c:pt>
              </c:strCache>
            </c:strRef>
          </c:cat>
          <c:val>
            <c:numRef>
              <c:f>'Graduates by Division &amp; Gen AR'!$B$12:$J$12</c:f>
              <c:numCache>
                <c:formatCode>0%</c:formatCode>
                <c:ptCount val="9"/>
                <c:pt idx="0">
                  <c:v>2.7586206896551724E-2</c:v>
                </c:pt>
                <c:pt idx="1">
                  <c:v>0.15249042145593869</c:v>
                </c:pt>
                <c:pt idx="3">
                  <c:v>0</c:v>
                </c:pt>
                <c:pt idx="4">
                  <c:v>0.38237547892720308</c:v>
                </c:pt>
                <c:pt idx="5">
                  <c:v>2.7586206896551724E-2</c:v>
                </c:pt>
                <c:pt idx="6">
                  <c:v>0.23908045977011494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F1-42B6-BBC0-96E54D004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'Graduates by Division &amp; Gen AR'!$A$13</c:f>
              <c:strCache>
                <c:ptCount val="1"/>
                <c:pt idx="0">
                  <c:v>إناث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FA-42EA-8172-3A4916E831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FA-42EA-8172-3A4916E831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FA-42EA-8172-3A4916E831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FA-42EA-8172-3A4916E8310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3FA-42EA-8172-3A4916E8310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3FA-42EA-8172-3A4916E8310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3FA-42EA-8172-3A4916E8310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3FA-42EA-8172-3A4916E8310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3FA-42EA-8172-3A4916E83103}"/>
              </c:ext>
            </c:extLst>
          </c:dPt>
          <c:cat>
            <c:strRef>
              <c:f>'Graduates by Division &amp; Gen AR'!$B$11:$J$11</c:f>
              <c:strCache>
                <c:ptCount val="9"/>
                <c:pt idx="0">
                  <c:v>الإعلام التطبيقي</c:v>
                </c:pt>
                <c:pt idx="1">
                  <c:v>إدارة الأعمال</c:v>
                </c:pt>
                <c:pt idx="2">
                  <c:v>علوم الكمبيوتر والمعلومات</c:v>
                </c:pt>
                <c:pt idx="3">
                  <c:v>التربية</c:v>
                </c:pt>
                <c:pt idx="4">
                  <c:v>تكنولوجيا الهندسة والعلوم</c:v>
                </c:pt>
                <c:pt idx="5">
                  <c:v>العلوم الصحية</c:v>
                </c:pt>
                <c:pt idx="6">
                  <c:v>العسكري والأمني</c:v>
                </c:pt>
                <c:pt idx="7">
                  <c:v>برنامج الدراسات الفنية</c:v>
                </c:pt>
                <c:pt idx="8">
                  <c:v>*المجموع الكلي</c:v>
                </c:pt>
              </c:strCache>
            </c:strRef>
          </c:cat>
          <c:val>
            <c:numRef>
              <c:f>'Graduates by Division &amp; Gen AR'!$B$13:$J$13</c:f>
              <c:numCache>
                <c:formatCode>0%</c:formatCode>
                <c:ptCount val="9"/>
                <c:pt idx="0">
                  <c:v>8.2742316784869971E-2</c:v>
                </c:pt>
                <c:pt idx="1">
                  <c:v>0.24408983451536642</c:v>
                </c:pt>
                <c:pt idx="2">
                  <c:v>0.20330969267139479</c:v>
                </c:pt>
                <c:pt idx="3">
                  <c:v>5.7328605200945626E-2</c:v>
                </c:pt>
                <c:pt idx="4">
                  <c:v>0.29196217494089832</c:v>
                </c:pt>
                <c:pt idx="5">
                  <c:v>0.11583924349881797</c:v>
                </c:pt>
                <c:pt idx="6">
                  <c:v>4.7281323877068557E-3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BD-4C33-8FD4-AB90B79B3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'Graduates by Division &amp; Gender'!$A$11</c:f>
              <c:strCache>
                <c:ptCount val="1"/>
                <c:pt idx="0">
                  <c:v>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ACB-4B41-8EC5-BC7EABB67F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ACB-4B41-8EC5-BC7EABB67F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ACB-4B41-8EC5-BC7EABB67F5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ACB-4B41-8EC5-BC7EABB67F5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ACB-4B41-8EC5-BC7EABB67F5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CB-4B41-8EC5-BC7EABB67F5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ACB-4B41-8EC5-BC7EABB67F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ACB-4B41-8EC5-BC7EABB67F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'Graduates by Division &amp; Gender'!$B$10:$I$10</c:f>
              <c:strCache>
                <c:ptCount val="8"/>
                <c:pt idx="0">
                  <c:v>Applied Media</c:v>
                </c:pt>
                <c:pt idx="1">
                  <c:v>Business</c:v>
                </c:pt>
                <c:pt idx="2">
                  <c:v>Computer &amp; Information Science</c:v>
                </c:pt>
                <c:pt idx="3">
                  <c:v>Education</c:v>
                </c:pt>
                <c:pt idx="4">
                  <c:v>Engineering Tech &amp; Science</c:v>
                </c:pt>
                <c:pt idx="5">
                  <c:v>Health Sciences</c:v>
                </c:pt>
                <c:pt idx="6">
                  <c:v>Military and Security</c:v>
                </c:pt>
                <c:pt idx="7">
                  <c:v>Technical Studies Program (TSP)</c:v>
                </c:pt>
              </c:strCache>
            </c:strRef>
          </c:cat>
          <c:val>
            <c:numRef>
              <c:f>'Graduates by Division &amp; Gender'!$B$11:$I$11</c:f>
              <c:numCache>
                <c:formatCode>0%</c:formatCode>
                <c:ptCount val="8"/>
                <c:pt idx="0">
                  <c:v>2.7586206896551724E-2</c:v>
                </c:pt>
                <c:pt idx="1">
                  <c:v>0.15249042145593869</c:v>
                </c:pt>
                <c:pt idx="3">
                  <c:v>0</c:v>
                </c:pt>
                <c:pt idx="4">
                  <c:v>0.38237547892720308</c:v>
                </c:pt>
                <c:pt idx="5">
                  <c:v>2.7586206896551724E-2</c:v>
                </c:pt>
                <c:pt idx="6">
                  <c:v>0.23908045977011494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6-446B-9AB1-B358B78D8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'Graduates by Division &amp; Gender'!$A$12</c:f>
              <c:strCache>
                <c:ptCount val="1"/>
                <c:pt idx="0">
                  <c:v>Female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714-4F8E-96FF-CA340516D3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714-4F8E-96FF-CA340516D3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714-4F8E-96FF-CA340516D3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714-4F8E-96FF-CA340516D3E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714-4F8E-96FF-CA340516D3E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714-4F8E-96FF-CA340516D3E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714-4F8E-96FF-CA340516D3E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8714-4F8E-96FF-CA340516D3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'Graduates by Division &amp; Gender'!$B$10:$I$10</c:f>
              <c:strCache>
                <c:ptCount val="8"/>
                <c:pt idx="0">
                  <c:v>Applied Media</c:v>
                </c:pt>
                <c:pt idx="1">
                  <c:v>Business</c:v>
                </c:pt>
                <c:pt idx="2">
                  <c:v>Computer &amp; Information Science</c:v>
                </c:pt>
                <c:pt idx="3">
                  <c:v>Education</c:v>
                </c:pt>
                <c:pt idx="4">
                  <c:v>Engineering Tech &amp; Science</c:v>
                </c:pt>
                <c:pt idx="5">
                  <c:v>Health Sciences</c:v>
                </c:pt>
                <c:pt idx="6">
                  <c:v>Military and Security</c:v>
                </c:pt>
                <c:pt idx="7">
                  <c:v>Technical Studies Program (TSP)</c:v>
                </c:pt>
              </c:strCache>
            </c:strRef>
          </c:cat>
          <c:val>
            <c:numRef>
              <c:f>'Graduates by Division &amp; Gender'!$B$12:$I$12</c:f>
              <c:numCache>
                <c:formatCode>0%</c:formatCode>
                <c:ptCount val="8"/>
                <c:pt idx="0">
                  <c:v>8.2742316784869971E-2</c:v>
                </c:pt>
                <c:pt idx="1">
                  <c:v>0.24408983451536642</c:v>
                </c:pt>
                <c:pt idx="2">
                  <c:v>0.20330969267139479</c:v>
                </c:pt>
                <c:pt idx="3">
                  <c:v>5.7328605200945626E-2</c:v>
                </c:pt>
                <c:pt idx="4">
                  <c:v>0.29196217494089832</c:v>
                </c:pt>
                <c:pt idx="5">
                  <c:v>0.11583924349881797</c:v>
                </c:pt>
                <c:pt idx="6">
                  <c:v>4.7281323877068557E-3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6-40E3-96C4-528E2FB69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'Graduates by Division &amp; Gender'!$A$13</c:f>
              <c:strCache>
                <c:ptCount val="1"/>
                <c:pt idx="0">
                  <c:v>Total*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7C7-4B31-A256-41B4B5AB76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7C7-4B31-A256-41B4B5AB76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7C7-4B31-A256-41B4B5AB76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7C7-4B31-A256-41B4B5AB76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7C7-4B31-A256-41B4B5AB769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7C7-4B31-A256-41B4B5AB769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27C7-4B31-A256-41B4B5AB769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27C7-4B31-A256-41B4B5AB76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'Graduates by Division &amp; Gender'!$B$10:$I$10</c:f>
              <c:strCache>
                <c:ptCount val="8"/>
                <c:pt idx="0">
                  <c:v>Applied Media</c:v>
                </c:pt>
                <c:pt idx="1">
                  <c:v>Business</c:v>
                </c:pt>
                <c:pt idx="2">
                  <c:v>Computer &amp; Information Science</c:v>
                </c:pt>
                <c:pt idx="3">
                  <c:v>Education</c:v>
                </c:pt>
                <c:pt idx="4">
                  <c:v>Engineering Tech &amp; Science</c:v>
                </c:pt>
                <c:pt idx="5">
                  <c:v>Health Sciences</c:v>
                </c:pt>
                <c:pt idx="6">
                  <c:v>Military and Security</c:v>
                </c:pt>
                <c:pt idx="7">
                  <c:v>Technical Studies Program (TSP)</c:v>
                </c:pt>
              </c:strCache>
            </c:strRef>
          </c:cat>
          <c:val>
            <c:numRef>
              <c:f>'Graduates by Division &amp; Gender'!$B$13:$I$13</c:f>
              <c:numCache>
                <c:formatCode>0%</c:formatCode>
                <c:ptCount val="8"/>
                <c:pt idx="0">
                  <c:v>5.8725392058725394E-2</c:v>
                </c:pt>
                <c:pt idx="1">
                  <c:v>0.20420420420420421</c:v>
                </c:pt>
                <c:pt idx="2">
                  <c:v>5.8725392058725394E-2</c:v>
                </c:pt>
                <c:pt idx="3">
                  <c:v>3.2365699032365698E-2</c:v>
                </c:pt>
                <c:pt idx="4">
                  <c:v>0.33133133133133136</c:v>
                </c:pt>
                <c:pt idx="5">
                  <c:v>7.7410744077410748E-2</c:v>
                </c:pt>
                <c:pt idx="6">
                  <c:v>0.10677344010677343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A-47CC-AC0E-6838CE74F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16</xdr:row>
      <xdr:rowOff>95250</xdr:rowOff>
    </xdr:from>
    <xdr:to>
      <xdr:col>6</xdr:col>
      <xdr:colOff>1828800</xdr:colOff>
      <xdr:row>36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C53D930-8948-4489-8267-628201E43C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409575</xdr:colOff>
      <xdr:row>32</xdr:row>
      <xdr:rowOff>161925</xdr:rowOff>
    </xdr:from>
    <xdr:to>
      <xdr:col>11</xdr:col>
      <xdr:colOff>76200</xdr:colOff>
      <xdr:row>47</xdr:row>
      <xdr:rowOff>47625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C0DEDFC-45EC-95CB-002D-08E8FB35AA96}"/>
            </a:ext>
            <a:ext uri="{147F2762-F138-4A5C-976F-8EAC2B608ADB}">
              <a16:predDERef xmlns:a16="http://schemas.microsoft.com/office/drawing/2014/main" pred="{6C53D930-8948-4489-8267-628201E43C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723900</xdr:colOff>
      <xdr:row>16</xdr:row>
      <xdr:rowOff>0</xdr:rowOff>
    </xdr:from>
    <xdr:to>
      <xdr:col>11</xdr:col>
      <xdr:colOff>390525</xdr:colOff>
      <xdr:row>30</xdr:row>
      <xdr:rowOff>76200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9F0E536-5B17-29EA-CBA0-46A6354389CC}"/>
            </a:ext>
            <a:ext uri="{147F2762-F138-4A5C-976F-8EAC2B608ADB}">
              <a16:predDERef xmlns:a16="http://schemas.microsoft.com/office/drawing/2014/main" pred="{2C0DEDFC-45EC-95CB-002D-08E8FB35A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15</xdr:row>
      <xdr:rowOff>184150</xdr:rowOff>
    </xdr:from>
    <xdr:to>
      <xdr:col>5</xdr:col>
      <xdr:colOff>1005840</xdr:colOff>
      <xdr:row>30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31</xdr:row>
      <xdr:rowOff>62230</xdr:rowOff>
    </xdr:from>
    <xdr:to>
      <xdr:col>5</xdr:col>
      <xdr:colOff>1054100</xdr:colOff>
      <xdr:row>46</xdr:row>
      <xdr:rowOff>34290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  <a:ext uri="{147F2762-F138-4A5C-976F-8EAC2B608ADB}">
              <a16:predDERef xmlns:a16="http://schemas.microsoft.com/office/drawing/2014/main" pre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140970</xdr:rowOff>
    </xdr:from>
    <xdr:to>
      <xdr:col>5</xdr:col>
      <xdr:colOff>1135380</xdr:colOff>
      <xdr:row>64</xdr:row>
      <xdr:rowOff>120650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  <a:ext uri="{147F2762-F138-4A5C-976F-8EAC2B608ADB}">
              <a16:predDERef xmlns:a16="http://schemas.microsoft.com/office/drawing/2014/main" pre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"/>
  <sheetViews>
    <sheetView rightToLeft="1" topLeftCell="A12" workbookViewId="0">
      <selection activeCell="G40" sqref="G40"/>
    </sheetView>
  </sheetViews>
  <sheetFormatPr defaultColWidth="8.85546875" defaultRowHeight="15"/>
  <cols>
    <col min="1" max="1" width="8.85546875" style="12"/>
    <col min="2" max="2" width="12.85546875" style="12" customWidth="1"/>
    <col min="3" max="3" width="9" style="12" bestFit="1" customWidth="1"/>
    <col min="4" max="4" width="9.140625" style="12" bestFit="1" customWidth="1"/>
    <col min="5" max="5" width="13.85546875" style="12" customWidth="1"/>
    <col min="6" max="6" width="31.85546875" style="12" customWidth="1"/>
    <col min="7" max="7" width="28.7109375" style="12" customWidth="1"/>
    <col min="8" max="8" width="30.140625" style="12" customWidth="1"/>
    <col min="9" max="9" width="22.140625" style="12" customWidth="1"/>
    <col min="10" max="10" width="12.140625" style="12" bestFit="1" customWidth="1"/>
    <col min="11" max="13" width="9.140625" style="12"/>
    <col min="14" max="14" width="12" style="12" customWidth="1"/>
    <col min="15" max="15" width="17" style="12" customWidth="1"/>
    <col min="16" max="16" width="22" style="12" customWidth="1"/>
    <col min="17" max="17" width="9.140625" style="12"/>
    <col min="18" max="18" width="19" style="12" customWidth="1"/>
    <col min="19" max="19" width="9.140625" style="12"/>
    <col min="20" max="20" width="18.85546875" style="12" customWidth="1"/>
    <col min="21" max="22" width="13.7109375" style="12" customWidth="1"/>
    <col min="23" max="16384" width="8.85546875" style="12"/>
  </cols>
  <sheetData>
    <row r="2" spans="1:10" ht="18">
      <c r="A2" s="25" t="s">
        <v>0</v>
      </c>
      <c r="B2" s="25"/>
      <c r="C2" s="25"/>
      <c r="D2" s="25"/>
      <c r="E2" s="25"/>
      <c r="F2" s="25"/>
      <c r="G2" s="25"/>
    </row>
    <row r="3" spans="1:10" ht="15.75">
      <c r="A3" s="26" t="s">
        <v>1</v>
      </c>
      <c r="B3" s="26"/>
      <c r="C3" s="26"/>
      <c r="D3" s="26"/>
      <c r="E3" s="26"/>
      <c r="F3" s="26"/>
      <c r="G3" s="26"/>
    </row>
    <row r="4" spans="1:10" ht="36">
      <c r="A4" s="13"/>
      <c r="B4" s="14" t="s">
        <v>2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5" t="s">
        <v>10</v>
      </c>
    </row>
    <row r="5" spans="1:10">
      <c r="A5" s="16" t="s">
        <v>11</v>
      </c>
      <c r="B5" s="12">
        <v>36</v>
      </c>
      <c r="C5" s="12">
        <v>199</v>
      </c>
      <c r="D5" s="12">
        <v>223</v>
      </c>
      <c r="F5" s="12">
        <v>499</v>
      </c>
      <c r="G5" s="12">
        <v>36</v>
      </c>
      <c r="H5" s="12">
        <v>312</v>
      </c>
      <c r="I5" s="12">
        <v>0</v>
      </c>
      <c r="J5" s="12">
        <f>SUM(B5:I5)</f>
        <v>1305</v>
      </c>
    </row>
    <row r="6" spans="1:10">
      <c r="A6" s="16" t="s">
        <v>12</v>
      </c>
      <c r="B6" s="12">
        <v>140</v>
      </c>
      <c r="C6" s="12">
        <v>413</v>
      </c>
      <c r="D6" s="12">
        <v>344</v>
      </c>
      <c r="E6" s="12">
        <v>97</v>
      </c>
      <c r="F6" s="12">
        <v>494</v>
      </c>
      <c r="G6" s="12">
        <v>196</v>
      </c>
      <c r="H6" s="12">
        <v>8</v>
      </c>
      <c r="I6" s="12">
        <v>0</v>
      </c>
      <c r="J6" s="12">
        <f>SUM(B6:I6)</f>
        <v>1692</v>
      </c>
    </row>
    <row r="7" spans="1:10">
      <c r="A7" s="17" t="s">
        <v>13</v>
      </c>
      <c r="B7" s="18">
        <f>B5+B6</f>
        <v>176</v>
      </c>
      <c r="C7" s="18">
        <f t="shared" ref="C7" si="0">C5+C6</f>
        <v>612</v>
      </c>
      <c r="D7" s="18">
        <v>176</v>
      </c>
      <c r="E7" s="18">
        <f t="shared" ref="E7:J7" si="1">E5+E6</f>
        <v>97</v>
      </c>
      <c r="F7" s="18">
        <f t="shared" si="1"/>
        <v>993</v>
      </c>
      <c r="G7" s="18">
        <f t="shared" si="1"/>
        <v>232</v>
      </c>
      <c r="H7" s="18">
        <f t="shared" si="1"/>
        <v>320</v>
      </c>
      <c r="I7" s="18">
        <f t="shared" si="1"/>
        <v>0</v>
      </c>
      <c r="J7" s="18">
        <f t="shared" si="1"/>
        <v>2997</v>
      </c>
    </row>
    <row r="11" spans="1:10" ht="36">
      <c r="A11" s="13"/>
      <c r="B11" s="14" t="s">
        <v>2</v>
      </c>
      <c r="C11" s="14" t="s">
        <v>3</v>
      </c>
      <c r="D11" s="14" t="s">
        <v>4</v>
      </c>
      <c r="E11" s="14" t="s">
        <v>5</v>
      </c>
      <c r="F11" s="14" t="s">
        <v>6</v>
      </c>
      <c r="G11" s="14" t="s">
        <v>7</v>
      </c>
      <c r="H11" s="14" t="s">
        <v>8</v>
      </c>
      <c r="I11" s="14" t="s">
        <v>9</v>
      </c>
      <c r="J11" s="15" t="s">
        <v>10</v>
      </c>
    </row>
    <row r="12" spans="1:10">
      <c r="A12" s="16" t="s">
        <v>11</v>
      </c>
      <c r="B12" s="19">
        <f>B5/$J5</f>
        <v>2.7586206896551724E-2</v>
      </c>
      <c r="C12" s="19">
        <f t="shared" ref="C12" si="2">C5/$J5</f>
        <v>0.15249042145593869</v>
      </c>
      <c r="D12" s="19"/>
      <c r="E12" s="19">
        <f t="shared" ref="E12:J12" si="3">E5/$J5</f>
        <v>0</v>
      </c>
      <c r="F12" s="19">
        <f t="shared" si="3"/>
        <v>0.38237547892720308</v>
      </c>
      <c r="G12" s="19">
        <f t="shared" si="3"/>
        <v>2.7586206896551724E-2</v>
      </c>
      <c r="H12" s="19">
        <f t="shared" si="3"/>
        <v>0.23908045977011494</v>
      </c>
      <c r="I12" s="19">
        <f t="shared" si="3"/>
        <v>0</v>
      </c>
      <c r="J12" s="19">
        <f t="shared" si="3"/>
        <v>1</v>
      </c>
    </row>
    <row r="13" spans="1:10">
      <c r="A13" s="16" t="s">
        <v>12</v>
      </c>
      <c r="B13" s="19">
        <f t="shared" ref="B13:J13" si="4">B6/$J6</f>
        <v>8.2742316784869971E-2</v>
      </c>
      <c r="C13" s="19">
        <f t="shared" si="4"/>
        <v>0.24408983451536642</v>
      </c>
      <c r="D13" s="19">
        <f t="shared" si="4"/>
        <v>0.20330969267139479</v>
      </c>
      <c r="E13" s="19">
        <f t="shared" si="4"/>
        <v>5.7328605200945626E-2</v>
      </c>
      <c r="F13" s="19">
        <f t="shared" si="4"/>
        <v>0.29196217494089832</v>
      </c>
      <c r="G13" s="19">
        <f t="shared" si="4"/>
        <v>0.11583924349881797</v>
      </c>
      <c r="H13" s="19">
        <f t="shared" si="4"/>
        <v>4.7281323877068557E-3</v>
      </c>
      <c r="I13" s="19">
        <f t="shared" si="4"/>
        <v>0</v>
      </c>
      <c r="J13" s="19">
        <f t="shared" si="4"/>
        <v>1</v>
      </c>
    </row>
    <row r="14" spans="1:10">
      <c r="A14" s="17" t="s">
        <v>13</v>
      </c>
      <c r="B14" s="19">
        <f t="shared" ref="B14:J14" si="5">B7/$J7</f>
        <v>5.8725392058725394E-2</v>
      </c>
      <c r="C14" s="19">
        <f t="shared" si="5"/>
        <v>0.20420420420420421</v>
      </c>
      <c r="D14" s="19">
        <f t="shared" si="5"/>
        <v>5.8725392058725394E-2</v>
      </c>
      <c r="E14" s="19">
        <f t="shared" si="5"/>
        <v>3.2365699032365698E-2</v>
      </c>
      <c r="F14" s="19">
        <f t="shared" si="5"/>
        <v>0.33133133133133136</v>
      </c>
      <c r="G14" s="19">
        <f t="shared" si="5"/>
        <v>7.7410744077410748E-2</v>
      </c>
      <c r="H14" s="19">
        <f t="shared" si="5"/>
        <v>0.10677344010677343</v>
      </c>
      <c r="I14" s="19">
        <f t="shared" si="5"/>
        <v>0</v>
      </c>
      <c r="J14" s="19">
        <f t="shared" si="5"/>
        <v>1</v>
      </c>
    </row>
  </sheetData>
  <mergeCells count="2">
    <mergeCell ref="A2:G2"/>
    <mergeCell ref="A3:G3"/>
  </mergeCell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O17" sqref="O17"/>
    </sheetView>
  </sheetViews>
  <sheetFormatPr defaultColWidth="8.85546875" defaultRowHeight="15"/>
  <cols>
    <col min="2" max="2" width="12.85546875" customWidth="1"/>
    <col min="3" max="3" width="9" bestFit="1" customWidth="1"/>
    <col min="4" max="4" width="9.140625" bestFit="1" customWidth="1"/>
    <col min="5" max="5" width="13.85546875" customWidth="1"/>
    <col min="6" max="6" width="31.85546875" customWidth="1"/>
    <col min="7" max="7" width="28.7109375" customWidth="1"/>
    <col min="8" max="8" width="30.140625" customWidth="1"/>
    <col min="9" max="9" width="22.140625" customWidth="1"/>
    <col min="10" max="10" width="12.140625" bestFit="1" customWidth="1"/>
  </cols>
  <sheetData>
    <row r="1" spans="1:10" ht="18">
      <c r="A1" s="25" t="s">
        <v>14</v>
      </c>
      <c r="B1" s="25"/>
      <c r="C1" s="25"/>
      <c r="D1" s="25"/>
      <c r="E1" s="25"/>
      <c r="F1" s="25"/>
      <c r="G1" s="25"/>
    </row>
    <row r="2" spans="1:10" ht="15.75">
      <c r="A2" s="26" t="s">
        <v>15</v>
      </c>
      <c r="B2" s="26"/>
      <c r="C2" s="26"/>
      <c r="D2" s="26"/>
      <c r="E2" s="26"/>
      <c r="F2" s="26"/>
      <c r="G2" s="26"/>
    </row>
    <row r="3" spans="1:10" ht="32.450000000000003" customHeight="1">
      <c r="A3" s="1"/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3" t="s">
        <v>24</v>
      </c>
    </row>
    <row r="4" spans="1:10">
      <c r="A4" s="4" t="s">
        <v>25</v>
      </c>
      <c r="B4" s="8">
        <v>36</v>
      </c>
      <c r="C4" s="8">
        <v>199</v>
      </c>
      <c r="D4" s="8">
        <v>223</v>
      </c>
      <c r="E4" s="8"/>
      <c r="F4" s="8">
        <v>499</v>
      </c>
      <c r="G4" s="8">
        <v>36</v>
      </c>
      <c r="H4" s="8">
        <v>312</v>
      </c>
      <c r="I4" s="8">
        <v>0</v>
      </c>
      <c r="J4" s="8">
        <f>SUM(B4:I4)</f>
        <v>1305</v>
      </c>
    </row>
    <row r="5" spans="1:10">
      <c r="A5" s="4" t="s">
        <v>26</v>
      </c>
      <c r="B5" s="8">
        <v>140</v>
      </c>
      <c r="C5" s="8">
        <v>413</v>
      </c>
      <c r="D5" s="8">
        <v>344</v>
      </c>
      <c r="E5" s="8">
        <v>97</v>
      </c>
      <c r="F5" s="8">
        <v>494</v>
      </c>
      <c r="G5" s="8">
        <v>196</v>
      </c>
      <c r="H5" s="8">
        <v>8</v>
      </c>
      <c r="I5" s="8">
        <v>0</v>
      </c>
      <c r="J5" s="8">
        <f>SUM(B5:I5)</f>
        <v>1692</v>
      </c>
    </row>
    <row r="6" spans="1:10">
      <c r="A6" s="5" t="s">
        <v>27</v>
      </c>
      <c r="B6" s="6">
        <f>B4+B5</f>
        <v>176</v>
      </c>
      <c r="C6" s="6">
        <f t="shared" ref="C6:J6" si="0">C4+C5</f>
        <v>612</v>
      </c>
      <c r="D6" s="6">
        <v>176</v>
      </c>
      <c r="E6" s="6">
        <f t="shared" si="0"/>
        <v>97</v>
      </c>
      <c r="F6" s="6">
        <f t="shared" si="0"/>
        <v>993</v>
      </c>
      <c r="G6" s="6">
        <f t="shared" si="0"/>
        <v>232</v>
      </c>
      <c r="H6" s="6">
        <f t="shared" si="0"/>
        <v>320</v>
      </c>
      <c r="I6" s="6">
        <f t="shared" si="0"/>
        <v>0</v>
      </c>
      <c r="J6" s="6">
        <f t="shared" si="0"/>
        <v>2997</v>
      </c>
    </row>
    <row r="10" spans="1:10" ht="32.450000000000003" customHeight="1">
      <c r="A10" s="1"/>
      <c r="B10" s="2" t="s">
        <v>16</v>
      </c>
      <c r="C10" s="2" t="s">
        <v>17</v>
      </c>
      <c r="D10" s="2" t="s">
        <v>18</v>
      </c>
      <c r="E10" s="2" t="s">
        <v>19</v>
      </c>
      <c r="F10" s="2" t="s">
        <v>20</v>
      </c>
      <c r="G10" s="2" t="s">
        <v>21</v>
      </c>
      <c r="H10" s="2" t="s">
        <v>22</v>
      </c>
      <c r="I10" s="2" t="s">
        <v>23</v>
      </c>
      <c r="J10" s="3" t="s">
        <v>24</v>
      </c>
    </row>
    <row r="11" spans="1:10">
      <c r="A11" s="4" t="s">
        <v>25</v>
      </c>
      <c r="B11" s="7">
        <f>B4/$J4</f>
        <v>2.7586206896551724E-2</v>
      </c>
      <c r="C11" s="7">
        <f t="shared" ref="C11:J11" si="1">C4/$J4</f>
        <v>0.15249042145593869</v>
      </c>
      <c r="D11" s="7"/>
      <c r="E11" s="7">
        <f t="shared" si="1"/>
        <v>0</v>
      </c>
      <c r="F11" s="7">
        <f t="shared" si="1"/>
        <v>0.38237547892720308</v>
      </c>
      <c r="G11" s="7">
        <f t="shared" si="1"/>
        <v>2.7586206896551724E-2</v>
      </c>
      <c r="H11" s="7">
        <f t="shared" si="1"/>
        <v>0.23908045977011494</v>
      </c>
      <c r="I11" s="7">
        <f t="shared" si="1"/>
        <v>0</v>
      </c>
      <c r="J11" s="7">
        <f t="shared" si="1"/>
        <v>1</v>
      </c>
    </row>
    <row r="12" spans="1:10">
      <c r="A12" s="4" t="s">
        <v>26</v>
      </c>
      <c r="B12" s="7">
        <f t="shared" ref="B12:J12" si="2">B5/$J5</f>
        <v>8.2742316784869971E-2</v>
      </c>
      <c r="C12" s="7">
        <f t="shared" si="2"/>
        <v>0.24408983451536642</v>
      </c>
      <c r="D12" s="7">
        <f t="shared" si="2"/>
        <v>0.20330969267139479</v>
      </c>
      <c r="E12" s="7">
        <f t="shared" si="2"/>
        <v>5.7328605200945626E-2</v>
      </c>
      <c r="F12" s="7">
        <f t="shared" si="2"/>
        <v>0.29196217494089832</v>
      </c>
      <c r="G12" s="7">
        <f t="shared" si="2"/>
        <v>0.11583924349881797</v>
      </c>
      <c r="H12" s="7">
        <f t="shared" si="2"/>
        <v>4.7281323877068557E-3</v>
      </c>
      <c r="I12" s="7">
        <f t="shared" si="2"/>
        <v>0</v>
      </c>
      <c r="J12" s="7">
        <f t="shared" si="2"/>
        <v>1</v>
      </c>
    </row>
    <row r="13" spans="1:10">
      <c r="A13" s="5" t="s">
        <v>27</v>
      </c>
      <c r="B13" s="7">
        <f t="shared" ref="B13:J13" si="3">B6/$J6</f>
        <v>5.8725392058725394E-2</v>
      </c>
      <c r="C13" s="7">
        <f t="shared" si="3"/>
        <v>0.20420420420420421</v>
      </c>
      <c r="D13" s="7">
        <f t="shared" si="3"/>
        <v>5.8725392058725394E-2</v>
      </c>
      <c r="E13" s="7">
        <f t="shared" si="3"/>
        <v>3.2365699032365698E-2</v>
      </c>
      <c r="F13" s="7">
        <f t="shared" si="3"/>
        <v>0.33133133133133136</v>
      </c>
      <c r="G13" s="7">
        <f t="shared" si="3"/>
        <v>7.7410744077410748E-2</v>
      </c>
      <c r="H13" s="7">
        <f t="shared" si="3"/>
        <v>0.10677344010677343</v>
      </c>
      <c r="I13" s="7">
        <f t="shared" si="3"/>
        <v>0</v>
      </c>
      <c r="J13" s="7">
        <f t="shared" si="3"/>
        <v>1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6"/>
  <sheetViews>
    <sheetView tabSelected="1" workbookViewId="0">
      <selection activeCell="C6" sqref="C6"/>
    </sheetView>
  </sheetViews>
  <sheetFormatPr defaultRowHeight="15"/>
  <cols>
    <col min="1" max="1" width="39.5703125" style="22" bestFit="1" customWidth="1"/>
    <col min="2" max="2" width="65.42578125" style="8" bestFit="1" customWidth="1"/>
    <col min="3" max="16384" width="9.140625" style="8"/>
  </cols>
  <sheetData>
    <row r="1" spans="1:2" ht="15.75" thickBot="1">
      <c r="A1" s="21" t="s">
        <v>28</v>
      </c>
      <c r="B1" s="20" t="s">
        <v>29</v>
      </c>
    </row>
    <row r="2" spans="1:2">
      <c r="A2" s="21" t="s">
        <v>30</v>
      </c>
      <c r="B2" s="20" t="s">
        <v>31</v>
      </c>
    </row>
    <row r="3" spans="1:2">
      <c r="A3" s="21" t="s">
        <v>32</v>
      </c>
      <c r="B3" s="11" t="s">
        <v>33</v>
      </c>
    </row>
    <row r="4" spans="1:2" ht="15.75" thickBot="1">
      <c r="A4" s="22" t="s">
        <v>34</v>
      </c>
      <c r="B4" s="8" t="s">
        <v>35</v>
      </c>
    </row>
    <row r="5" spans="1:2">
      <c r="A5" s="22" t="s">
        <v>36</v>
      </c>
      <c r="B5" s="11" t="s">
        <v>0</v>
      </c>
    </row>
    <row r="6" spans="1:2">
      <c r="A6" s="22" t="s">
        <v>37</v>
      </c>
      <c r="B6" s="8" t="s">
        <v>38</v>
      </c>
    </row>
    <row r="7" spans="1:2">
      <c r="A7" s="22" t="s">
        <v>39</v>
      </c>
      <c r="B7" s="11" t="s">
        <v>40</v>
      </c>
    </row>
    <row r="8" spans="1:2">
      <c r="A8" s="22" t="s">
        <v>41</v>
      </c>
      <c r="B8" s="8" t="s">
        <v>42</v>
      </c>
    </row>
    <row r="9" spans="1:2">
      <c r="A9" s="22" t="s">
        <v>43</v>
      </c>
      <c r="B9" s="8" t="s">
        <v>44</v>
      </c>
    </row>
    <row r="10" spans="1:2">
      <c r="A10" s="22" t="s">
        <v>45</v>
      </c>
      <c r="B10" s="8" t="s">
        <v>46</v>
      </c>
    </row>
    <row r="11" spans="1:2">
      <c r="A11" s="22" t="s">
        <v>47</v>
      </c>
      <c r="B11" s="8">
        <v>80069428</v>
      </c>
    </row>
    <row r="12" spans="1:2">
      <c r="A12" s="22" t="s">
        <v>48</v>
      </c>
      <c r="B12" s="9">
        <v>45653</v>
      </c>
    </row>
    <row r="13" spans="1:2">
      <c r="A13" s="22" t="s">
        <v>49</v>
      </c>
      <c r="B13" s="8" t="s">
        <v>50</v>
      </c>
    </row>
    <row r="14" spans="1:2">
      <c r="A14" s="22" t="s">
        <v>51</v>
      </c>
      <c r="B14" s="8" t="s">
        <v>52</v>
      </c>
    </row>
    <row r="15" spans="1:2" ht="15.75" thickBot="1">
      <c r="A15" s="22" t="s">
        <v>53</v>
      </c>
      <c r="B15" s="8" t="s">
        <v>54</v>
      </c>
    </row>
    <row r="16" spans="1:2" ht="30" thickBot="1">
      <c r="A16" s="23" t="s">
        <v>55</v>
      </c>
      <c r="B16" s="24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"/>
  <sheetViews>
    <sheetView rightToLeft="1" workbookViewId="0">
      <selection activeCell="B14" sqref="B14"/>
    </sheetView>
  </sheetViews>
  <sheetFormatPr defaultRowHeight="15"/>
  <cols>
    <col min="1" max="1" width="7.140625" bestFit="1" customWidth="1"/>
    <col min="2" max="2" width="54.7109375" bestFit="1" customWidth="1"/>
  </cols>
  <sheetData>
    <row r="1" spans="1:2" s="10" customFormat="1">
      <c r="A1" s="10" t="s">
        <v>57</v>
      </c>
      <c r="B1" s="10" t="s">
        <v>58</v>
      </c>
    </row>
    <row r="2" spans="1:2">
      <c r="A2" t="s">
        <v>59</v>
      </c>
      <c r="B2" t="s">
        <v>60</v>
      </c>
    </row>
    <row r="3" spans="1:2">
      <c r="A3" t="s">
        <v>11</v>
      </c>
      <c r="B3" t="s">
        <v>61</v>
      </c>
    </row>
    <row r="4" spans="1:2">
      <c r="A4" t="s">
        <v>12</v>
      </c>
      <c r="B4" t="s">
        <v>62</v>
      </c>
    </row>
    <row r="5" spans="1:2">
      <c r="A5" t="s">
        <v>63</v>
      </c>
      <c r="B5" t="s">
        <v>64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C15" sqref="C15"/>
    </sheetView>
  </sheetViews>
  <sheetFormatPr defaultRowHeight="15"/>
  <cols>
    <col min="2" max="2" width="103.85546875" bestFit="1" customWidth="1"/>
  </cols>
  <sheetData>
    <row r="1" spans="1:2" s="10" customFormat="1">
      <c r="A1" s="10" t="s">
        <v>65</v>
      </c>
      <c r="B1" s="10" t="s">
        <v>66</v>
      </c>
    </row>
    <row r="2" spans="1:2">
      <c r="A2" t="s">
        <v>67</v>
      </c>
      <c r="B2" t="s">
        <v>68</v>
      </c>
    </row>
    <row r="3" spans="1:2">
      <c r="A3" t="s">
        <v>25</v>
      </c>
      <c r="B3" t="s">
        <v>69</v>
      </c>
    </row>
    <row r="4" spans="1:2">
      <c r="A4" t="s">
        <v>26</v>
      </c>
      <c r="B4" t="s">
        <v>70</v>
      </c>
    </row>
    <row r="5" spans="1:2">
      <c r="A5" t="s">
        <v>71</v>
      </c>
      <c r="B5" t="s">
        <v>72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8B813F6B5D1849A69EC526FCAF9510" ma:contentTypeVersion="14" ma:contentTypeDescription="Create a new document." ma:contentTypeScope="" ma:versionID="8e0929fb2c36070371a7051df1fc8942">
  <xsd:schema xmlns:xsd="http://www.w3.org/2001/XMLSchema" xmlns:xs="http://www.w3.org/2001/XMLSchema" xmlns:p="http://schemas.microsoft.com/office/2006/metadata/properties" xmlns:ns2="b5085e7e-f529-4e9c-9ac4-382cd82ec8ad" xmlns:ns3="72c0bd28-d012-4812-8638-ebfdf841acf6" targetNamespace="http://schemas.microsoft.com/office/2006/metadata/properties" ma:root="true" ma:fieldsID="f9baff737753dec1e40781a006318798" ns2:_="" ns3:_="">
    <xsd:import namespace="b5085e7e-f529-4e9c-9ac4-382cd82ec8ad"/>
    <xsd:import namespace="72c0bd28-d012-4812-8638-ebfdf841ac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85e7e-f529-4e9c-9ac4-382cd82ec8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fcb3620-d363-44df-bec4-3f65c0f82505}" ma:internalName="TaxCatchAll" ma:showField="CatchAllData" ma:web="b5085e7e-f529-4e9c-9ac4-382cd82ec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0bd28-d012-4812-8638-ebfdf841ac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fad014b-9ecf-467c-8055-4c21d3af35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085e7e-f529-4e9c-9ac4-382cd82ec8ad" xsi:nil="true"/>
    <lcf76f155ced4ddcb4097134ff3c332f xmlns="72c0bd28-d012-4812-8638-ebfdf841acf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5CE870-49BD-4A4B-B1F1-74F8329E0EF5}"/>
</file>

<file path=customXml/itemProps2.xml><?xml version="1.0" encoding="utf-8"?>
<ds:datastoreItem xmlns:ds="http://schemas.openxmlformats.org/officeDocument/2006/customXml" ds:itemID="{B6F2F313-7835-41E9-BBDD-090B7C517319}"/>
</file>

<file path=customXml/itemProps3.xml><?xml version="1.0" encoding="utf-8"?>
<ds:datastoreItem xmlns:ds="http://schemas.openxmlformats.org/officeDocument/2006/customXml" ds:itemID="{6F40BA79-7F99-4D8E-88A0-318D76CF47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HCT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Suhaib Taimeh</cp:lastModifiedBy>
  <cp:revision/>
  <dcterms:created xsi:type="dcterms:W3CDTF">2019-12-17T06:38:24Z</dcterms:created>
  <dcterms:modified xsi:type="dcterms:W3CDTF">2025-02-27T08:00:21Z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0x010100C48B813F6B5D1849A69EC526FCAF9510</vt:lpwstr>
  </property>
  <property fmtid="{D5CDD505-2E9C-101B-9397-08002B2CF9AE}" pid="3" name="MediaServiceImageTags">
    <vt:lpwstr/>
  </property>
</Properties>
</file>