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Open Data Race\Submission\Week#3\Team DataSets Updated\"/>
    </mc:Choice>
  </mc:AlternateContent>
  <bookViews>
    <workbookView xWindow="-110" yWindow="-110" windowWidth="19420" windowHeight="10420"/>
  </bookViews>
  <sheets>
    <sheet name="Meta Data" sheetId="5" r:id="rId1"/>
    <sheet name="Data Set" sheetId="6" r:id="rId2"/>
    <sheet name="Data Dictionary" sheetId="7" r:id="rId3"/>
    <sheet name="Scoring Instructions (FCSA) " sheetId="4" state="hidden" r:id="rId4"/>
    <sheet name="Scores Input (FCSA)" sheetId="2" state="hidden" r:id="rId5"/>
  </sheets>
  <definedNames>
    <definedName name="_xlnm._FilterDatabase" localSheetId="1" hidden="1">'Data Set'!$A$1:$H$36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 i="6" l="1"/>
  <c r="H4" i="6"/>
  <c r="H5"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2" i="6"/>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<sst xmlns="http://schemas.openxmlformats.org/spreadsheetml/2006/main" count="169" uniqueCount="107">
  <si>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</si>
  <si>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</si>
  <si>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</si>
  <si>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</si>
  <si>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</si>
  <si>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</si>
  <si>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</si>
  <si>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</si>
  <si>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</si>
  <si>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</si>
  <si>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</si>
  <si>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</si>
  <si>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</si>
  <si>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</si>
  <si>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</si>
  <si>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</si>
  <si>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</si>
  <si>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</si>
  <si>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</si>
  <si>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</si>
  <si>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</si>
  <si>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</si>
  <si>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</si>
  <si>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</si>
  <si>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</si>
  <si>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</si>
  <si>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</si>
  <si>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</si>
  <si>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</si>
  <si>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</si>
  <si>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</si>
  <si>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</si>
  <si>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</si>
  <si>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</si>
  <si>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</si>
  <si>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</si>
  <si>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</si>
  <si>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</si>
  <si>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</si>
  <si>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</si>
  <si>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</si>
  <si>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</si>
  <si>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</si>
  <si>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</si>
  <si>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</si>
  <si>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</si>
  <si>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</si>
  <si>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</si>
  <si>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</si>
  <si>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</si>
  <si>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</si>
  <si>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</si>
  <si>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</si>
  <si>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</si>
  <si>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</si>
  <si>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</si>
  <si>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</si>
  <si>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</si>
  <si>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</si>
  <si>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</si>
  <si>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Year</t>
  </si>
  <si>
    <t>year</t>
  </si>
  <si>
    <t>Notes</t>
  </si>
  <si>
    <t xml:space="preserve">Data Dictionary </t>
  </si>
  <si>
    <t>Abu Dhabi</t>
  </si>
  <si>
    <t>Dubai</t>
  </si>
  <si>
    <t>Sharjah</t>
  </si>
  <si>
    <t>Ras Al Khaimah</t>
  </si>
  <si>
    <t>Ajman</t>
  </si>
  <si>
    <t>Fujairah</t>
  </si>
  <si>
    <t>Umm Al Quwain</t>
  </si>
  <si>
    <t>reduction carbon foot print in Buildings Projects (Kg)</t>
  </si>
  <si>
    <t>reduction carbon foot print in Roads Projects (Kg)</t>
  </si>
  <si>
    <t>Total reduction carbon foot print (Kg)</t>
  </si>
  <si>
    <t>Reduction Carbon Foot Print in Federal Buildings and Roads Projects</t>
  </si>
  <si>
    <t>الخفض في البصمة الكربونية لمشاريع المباني و الطرق الاتحادية</t>
  </si>
  <si>
    <t>Calculation Methodology</t>
  </si>
  <si>
    <t>EN/AR</t>
  </si>
  <si>
    <t>reduction in carbon foot print in buildings projects (Kg)</t>
  </si>
  <si>
    <t>reduction in carbon foot print in Roads projects (Kg)</t>
  </si>
  <si>
    <t xml:space="preserve">This field represents in which year  the carbon foot print was reduced
يمثل هذا الحقل السنة التي تم خفض البصمة الكربونية بها </t>
  </si>
  <si>
    <t>This field represents the reduction of carbon foot print in buildings projects
يمثل هذا الحقل كمية الخفض في البصمة الكربونية في مشاريع المباني الاتحادية</t>
  </si>
  <si>
    <t>This field represents the reduction of carbon foot print in roads projects
يمثل هذا الحقل كمية الخفض في البصمة الكربونية في مشاريع الطرق الاتحادية</t>
  </si>
  <si>
    <t xml:space="preserve">This field represents the total reduction of carbon foot print in federal buildings and roads projects
يمثل هذا الحقل مجموع كمية الخفض في البصمة الكربونية في مشاريع المباني و الطرق الاتحادية
</t>
  </si>
  <si>
    <t>Emirate_EN</t>
  </si>
  <si>
    <t>Emirate_AR</t>
  </si>
  <si>
    <t>أبوظبي</t>
  </si>
  <si>
    <t>دبي</t>
  </si>
  <si>
    <t>الشارقة</t>
  </si>
  <si>
    <t>عجمان</t>
  </si>
  <si>
    <t>أم القيوين</t>
  </si>
  <si>
    <t>رأس الخيمة</t>
  </si>
  <si>
    <t>الفجيرة</t>
  </si>
  <si>
    <t xml:space="preserve">This field represents in whichEmirates  the carbon foot print was reduced in English
   يمثل هذا الحقل الامارة التي تم خفض البصمة الكربونية بها باللغة الإنجليزية  </t>
  </si>
  <si>
    <t xml:space="preserve">This field represents in whichEmirates  the carbon foot print was reduced in Arabic
   يمثل هذا الحقل الامارة التي تم خفض البصمة الكربونية بها باللغة العربية  </t>
  </si>
  <si>
    <t xml:space="preserve">reduction in carbon foot print/Emirate/Federal Buildings projects/Federal Roads projects/ Federal 
  خفض البصمة الكربونية / الإمارة / مشاريع المباني الاتحادية / مشاريع الطرق  الاتحادية / اتحادي  </t>
  </si>
  <si>
    <t xml:space="preserve">Ministry of Infrastructure Development - Sustainability &amp; Technical
Studies Department </t>
  </si>
  <si>
    <t>وزارة تطوير البنية التحتية ( ديوان الوزارة بدبي )  / إدارة الاستدامة و الدراسات الفنية</t>
  </si>
  <si>
    <t>مساهمة وزارة تطوير البنية التحتية في خفض البصمة الكربونية نتيجة خفض استهلاك الطاقة وادارة النفايات في مشاريع المباني و الطرق الاتحادية حيث يتم تحويل الخفض في استهلاك الطاقة الى خفض في البصمة الكربونية</t>
  </si>
  <si>
    <t>There are no data for carbon foot print in Abu Dhabi and Dubai roads as Ministry of Infrastructure Developmen doesn't have any roads projects there.
لا توجد هناك اي بيانات للبصمة الكربونية في مشاريع الطرق في ابو ظبي ودبي حيث لا يوجد لوزارة تطوير البنية التحتية مشاريع طرق  اتحادية هناك</t>
  </si>
  <si>
    <t xml:space="preserve">The contribution of Ministry of Infrastructure Development in reduction of carbon foot print in Federal Buildings and Roads Projects due to power saving and waste management  </t>
  </si>
  <si>
    <t>Data is taken from every federal Building and Road Project and collected, then represented in a yearly basis
يتم جمع البيانات من كل مشروع مبنى وطريق اتحادي و يتم احتسابها و من ثم تمثيلها بشكل سنوي</t>
  </si>
  <si>
    <t xml:space="preserve">Total reduction of carbon foot print in Federal Buildings and Roads Projects based on  year and Emirate which is calculated by the summation of reduction carbon foot print in Buildings Projects and reduction carbon foot print in Roads Projects for every emirate from 2015 to 2019 </t>
  </si>
  <si>
    <t>y latitude</t>
  </si>
  <si>
    <t>x longitude</t>
  </si>
  <si>
    <t>This field represents the y coordinate which is a geographic coordinate of the Emirate centerpoint in decimal degree
  يمثل هذا الحقل الاحداثي الصادي لمركز الإمارة التي يقع فيها المشروع</t>
  </si>
  <si>
    <t xml:space="preserve"> This field represents the x coordinate  which is a geographic coordinate of the Emirate centerpoint in decimal degree
 يمثل هذا الحقل الاحداثي السيني لمركز الإمارة التي يقع فيها المشروع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</si>
</sst>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b/>
      <sz val="12"/>
      <color theme="1"/>
      <name val="Calibri"/>
      <family val="2"/>
    </font>
    <font>
      <b/>
      <sz val="11"/>
      <color indexed="8"/>
      <name val="Calibri"/>
      <family val="2"/>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23">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cellStyleXfs>
  <cellXfs count="115">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6" fillId="0" borderId="0" xfId="3" applyFont="1" applyAlignment="1">
      <alignment wrapText="1"/>
    </xf>
    <xf numFmtId="0" fontId="26" fillId="0" borderId="0" xfId="3" applyFont="1"/>
    <xf numFmtId="0" fontId="28" fillId="0" borderId="15" xfId="3" applyFont="1" applyBorder="1"/>
    <xf numFmtId="0" fontId="28" fillId="0" borderId="0" xfId="3" applyFont="1"/>
    <xf numFmtId="0" fontId="25" fillId="0" borderId="0" xfId="3"/>
    <xf numFmtId="0" fontId="26" fillId="0" borderId="0" xfId="3" applyFont="1" applyAlignment="1">
      <alignment vertical="top"/>
    </xf>
    <xf numFmtId="0" fontId="26" fillId="0" borderId="0" xfId="3" applyFont="1" applyAlignment="1">
      <alignment horizontal="left" vertical="top"/>
    </xf>
    <xf numFmtId="0" fontId="0" fillId="0" borderId="0" xfId="0" applyAlignment="1">
      <alignment horizontal="left" vertical="top"/>
    </xf>
    <xf numFmtId="0" fontId="25" fillId="0" borderId="0" xfId="3" applyBorder="1" applyAlignment="1">
      <alignment horizontal="center" vertical="center"/>
    </xf>
    <xf numFmtId="0" fontId="25" fillId="0" borderId="0" xfId="3" applyBorder="1"/>
    <xf numFmtId="0" fontId="28" fillId="0" borderId="17" xfId="3" applyFont="1" applyBorder="1"/>
    <xf numFmtId="0" fontId="26" fillId="0" borderId="18" xfId="3" applyFont="1" applyBorder="1" applyAlignment="1">
      <alignment horizontal="left" vertical="top"/>
    </xf>
    <xf numFmtId="0" fontId="26" fillId="0" borderId="19" xfId="3" applyFont="1" applyBorder="1" applyAlignment="1">
      <alignment horizontal="left" vertical="top"/>
    </xf>
    <xf numFmtId="0" fontId="26" fillId="0" borderId="19" xfId="3" applyFont="1" applyBorder="1" applyAlignment="1">
      <alignment horizontal="left" vertical="top" wrapText="1"/>
    </xf>
    <xf numFmtId="0" fontId="26" fillId="0" borderId="20" xfId="3" applyFont="1" applyBorder="1" applyAlignment="1">
      <alignment horizontal="left" vertical="top" wrapText="1"/>
    </xf>
    <xf numFmtId="0" fontId="0" fillId="0" borderId="0" xfId="0" applyBorder="1" applyAlignment="1">
      <alignment horizontal="left" vertical="top"/>
    </xf>
    <xf numFmtId="0" fontId="0" fillId="0" borderId="0" xfId="0" applyBorder="1" applyAlignment="1">
      <alignment horizontal="left" vertical="top" wrapText="1"/>
    </xf>
    <xf numFmtId="0" fontId="29" fillId="0" borderId="15" xfId="3" applyFont="1" applyBorder="1"/>
    <xf numFmtId="0" fontId="0" fillId="0" borderId="0" xfId="0" applyAlignment="1">
      <alignment horizontal="left" vertical="center"/>
    </xf>
    <xf numFmtId="2" fontId="0" fillId="0" borderId="0" xfId="0" applyNumberFormat="1" applyAlignment="1">
      <alignment horizontal="center" vertical="center"/>
    </xf>
    <xf numFmtId="2" fontId="0" fillId="0" borderId="0" xfId="0" applyNumberFormat="1" applyAlignment="1">
      <alignment horizontal="left" vertical="center"/>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9" xfId="0" applyBorder="1" applyAlignment="1">
      <alignment horizontal="left" wrapText="1"/>
    </xf>
    <xf numFmtId="0" fontId="28" fillId="0" borderId="16" xfId="3" applyFont="1" applyBorder="1"/>
    <xf numFmtId="0" fontId="27" fillId="0" borderId="17" xfId="3" applyFont="1" applyBorder="1" applyAlignment="1">
      <alignment horizontal="center" wrapText="1"/>
    </xf>
    <xf numFmtId="0" fontId="27" fillId="0" borderId="18" xfId="3" applyFont="1" applyBorder="1" applyAlignment="1">
      <alignment horizont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xf numFmtId="0" fontId="30" fillId="0" borderId="15" xfId="3" applyFont="1" applyBorder="1" applyAlignment="1">
      <alignment horizontal="left" vertical="center"/>
    </xf>
    <xf numFmtId="0" fontId="30" fillId="0" borderId="16" xfId="3" applyFont="1" applyBorder="1" applyAlignment="1">
      <alignment horizontal="left" vertical="center"/>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abSelected="1" zoomScale="60" zoomScaleNormal="60" workbookViewId="0">
      <selection activeCell="E11" sqref="E11"/>
    </sheetView>
  </sheetViews>
  <sheetFormatPr defaultColWidth="8.08203125" defaultRowHeight="15.5"/>
  <cols>
    <col min="1" max="1" width="26.58203125" style="61" bestFit="1" customWidth="1"/>
    <col min="2" max="2" width="55.08203125" style="58" customWidth="1"/>
    <col min="3" max="3" width="83.75" style="63" bestFit="1" customWidth="1"/>
    <col min="4" max="16384" width="8.08203125" style="59"/>
  </cols>
  <sheetData>
    <row r="1" spans="2:3" ht="16" thickBot="1"/>
    <row r="2" spans="2:3" ht="21.5" thickBot="1">
      <c r="B2" s="83" t="s">
        <v>48</v>
      </c>
      <c r="C2" s="84"/>
    </row>
    <row r="3" spans="2:3">
      <c r="B3" s="68" t="s">
        <v>49</v>
      </c>
      <c r="C3" s="69" t="s">
        <v>74</v>
      </c>
    </row>
    <row r="4" spans="2:3">
      <c r="B4" s="60" t="s">
        <v>50</v>
      </c>
      <c r="C4" s="70" t="s">
        <v>75</v>
      </c>
    </row>
    <row r="5" spans="2:3" ht="37.5" customHeight="1">
      <c r="B5" s="60" t="s">
        <v>51</v>
      </c>
      <c r="C5" s="71" t="s">
        <v>100</v>
      </c>
    </row>
    <row r="6" spans="2:3" ht="43.5" customHeight="1">
      <c r="B6" s="60" t="s">
        <v>52</v>
      </c>
      <c r="C6" s="71" t="s">
        <v>98</v>
      </c>
    </row>
    <row r="7" spans="2:3" ht="64" customHeight="1">
      <c r="B7" s="75" t="s">
        <v>53</v>
      </c>
      <c r="C7" s="71" t="s">
        <v>101</v>
      </c>
    </row>
    <row r="8" spans="2:3" ht="31">
      <c r="B8" s="60" t="s">
        <v>54</v>
      </c>
      <c r="C8" s="71" t="s">
        <v>96</v>
      </c>
    </row>
    <row r="9" spans="2:3">
      <c r="B9" s="60" t="s">
        <v>55</v>
      </c>
      <c r="C9" s="70" t="s">
        <v>97</v>
      </c>
    </row>
    <row r="10" spans="2:3">
      <c r="B10" s="75" t="s">
        <v>56</v>
      </c>
      <c r="C10" s="70">
        <v>42610001</v>
      </c>
    </row>
    <row r="11" spans="2:3">
      <c r="B11" s="75" t="s">
        <v>57</v>
      </c>
      <c r="C11" s="70">
        <v>2019</v>
      </c>
    </row>
    <row r="12" spans="2:3" ht="46.5">
      <c r="B12" s="60" t="s">
        <v>76</v>
      </c>
      <c r="C12" s="71" t="s">
        <v>102</v>
      </c>
    </row>
    <row r="13" spans="2:3">
      <c r="B13" s="60" t="s">
        <v>58</v>
      </c>
      <c r="C13" s="70" t="s">
        <v>77</v>
      </c>
    </row>
    <row r="14" spans="2:3" ht="31" customHeight="1">
      <c r="B14" s="60" t="s">
        <v>59</v>
      </c>
      <c r="C14" s="71" t="s">
        <v>95</v>
      </c>
    </row>
    <row r="15" spans="2:3" ht="62.5" thickBot="1">
      <c r="B15" s="82" t="s">
        <v>62</v>
      </c>
      <c r="C15" s="72" t="s">
        <v>99</v>
      </c>
    </row>
    <row r="16" spans="2:3">
      <c r="C16" s="64"/>
    </row>
  </sheetData>
  <mergeCells count="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6"/>
  <sheetViews>
    <sheetView workbookViewId="0">
      <selection activeCell="F5" sqref="F5"/>
    </sheetView>
  </sheetViews>
  <sheetFormatPr defaultRowHeight="14.5" customHeight="1"/>
  <cols>
    <col min="1" max="1" width="7.08203125" style="76" customWidth="1"/>
    <col min="2" max="2" width="14.08203125" style="76" bestFit="1" customWidth="1"/>
    <col min="3" max="3" width="14.08203125" style="76" customWidth="1"/>
    <col min="4" max="4" width="9.75" style="76" bestFit="1" customWidth="1"/>
    <col min="5" max="5" width="9.9140625" style="76" bestFit="1" customWidth="1"/>
    <col min="6" max="6" width="44.1640625" style="76" bestFit="1" customWidth="1"/>
    <col min="7" max="7" width="41.6640625" style="76" bestFit="1" customWidth="1"/>
    <col min="8" max="8" width="32.33203125" style="76" bestFit="1" customWidth="1"/>
    <col min="9" max="9" width="15.1640625" style="76" customWidth="1"/>
    <col min="10" max="10" width="13.9140625" style="76" bestFit="1" customWidth="1"/>
    <col min="11" max="11" width="9.83203125" style="76" bestFit="1" customWidth="1"/>
  </cols>
  <sheetData>
    <row r="1" spans="1:8" ht="15.5">
      <c r="A1" s="76" t="s">
        <v>61</v>
      </c>
      <c r="B1" s="76" t="s">
        <v>84</v>
      </c>
      <c r="C1" s="76" t="s">
        <v>85</v>
      </c>
      <c r="D1" t="s">
        <v>103</v>
      </c>
      <c r="E1" t="s">
        <v>104</v>
      </c>
      <c r="F1" s="76" t="s">
        <v>71</v>
      </c>
      <c r="G1" s="76" t="s">
        <v>72</v>
      </c>
      <c r="H1" s="76" t="s">
        <v>73</v>
      </c>
    </row>
    <row r="2" spans="1:8" ht="15.5">
      <c r="A2" s="76">
        <v>2019</v>
      </c>
      <c r="B2" s="76" t="s">
        <v>64</v>
      </c>
      <c r="C2" s="76" t="s">
        <v>86</v>
      </c>
      <c r="D2" s="76">
        <v>23.424541999999999</v>
      </c>
      <c r="E2" s="76">
        <v>53.804267000000003</v>
      </c>
      <c r="F2" s="77">
        <v>134.05438000000001</v>
      </c>
      <c r="G2" s="77">
        <v>0</v>
      </c>
      <c r="H2" s="77">
        <f>F2+G2</f>
        <v>134.05438000000001</v>
      </c>
    </row>
    <row r="3" spans="1:8" ht="15.5">
      <c r="A3" s="76">
        <v>2019</v>
      </c>
      <c r="B3" s="76" t="s">
        <v>65</v>
      </c>
      <c r="C3" s="76" t="s">
        <v>87</v>
      </c>
      <c r="D3" s="76">
        <v>24.942855999999999</v>
      </c>
      <c r="E3" s="76">
        <v>55.370292999999997</v>
      </c>
      <c r="F3" s="77">
        <v>19.46</v>
      </c>
      <c r="G3" s="77">
        <v>0</v>
      </c>
      <c r="H3" s="77">
        <f t="shared" ref="H3:H36" si="0">F3+G3</f>
        <v>19.46</v>
      </c>
    </row>
    <row r="4" spans="1:8" ht="15.5">
      <c r="A4" s="76">
        <v>2019</v>
      </c>
      <c r="B4" s="76" t="s">
        <v>66</v>
      </c>
      <c r="C4" s="76" t="s">
        <v>88</v>
      </c>
      <c r="D4" s="76">
        <v>25.176641</v>
      </c>
      <c r="E4" s="76">
        <v>55.751413999999997</v>
      </c>
      <c r="F4" s="77">
        <v>528.75600000000009</v>
      </c>
      <c r="G4" s="77">
        <v>2105.4608000000003</v>
      </c>
      <c r="H4" s="77">
        <f t="shared" si="0"/>
        <v>2634.2168000000001</v>
      </c>
    </row>
    <row r="5" spans="1:8" ht="15.5">
      <c r="A5" s="76">
        <v>2019</v>
      </c>
      <c r="B5" s="76" t="s">
        <v>67</v>
      </c>
      <c r="C5" s="76" t="s">
        <v>91</v>
      </c>
      <c r="D5" s="76">
        <v>25.673954999999999</v>
      </c>
      <c r="E5" s="76">
        <v>56.007466999999998</v>
      </c>
      <c r="F5" s="77">
        <v>86.18</v>
      </c>
      <c r="G5" s="77">
        <v>1385.0794000000001</v>
      </c>
      <c r="H5" s="77">
        <f t="shared" si="0"/>
        <v>1471.2594000000001</v>
      </c>
    </row>
    <row r="6" spans="1:8" ht="15.5">
      <c r="A6" s="76">
        <v>2019</v>
      </c>
      <c r="B6" s="76" t="s">
        <v>68</v>
      </c>
      <c r="C6" s="76" t="s">
        <v>89</v>
      </c>
      <c r="D6" s="76">
        <v>25.402217</v>
      </c>
      <c r="E6" s="76">
        <v>55.525883</v>
      </c>
      <c r="F6" s="77">
        <v>48.372000000000007</v>
      </c>
      <c r="G6" s="77">
        <v>0</v>
      </c>
      <c r="H6" s="77">
        <f t="shared" si="0"/>
        <v>48.372000000000007</v>
      </c>
    </row>
    <row r="7" spans="1:8" ht="15.5">
      <c r="A7" s="76">
        <v>2019</v>
      </c>
      <c r="B7" s="76" t="s">
        <v>69</v>
      </c>
      <c r="C7" s="76" t="s">
        <v>92</v>
      </c>
      <c r="D7" s="76">
        <v>25.480163000000001</v>
      </c>
      <c r="E7" s="76">
        <v>56.272115999999997</v>
      </c>
      <c r="F7" s="77">
        <v>53.16472000000001</v>
      </c>
      <c r="G7" s="77">
        <v>1514.2104000000002</v>
      </c>
      <c r="H7" s="77">
        <f t="shared" si="0"/>
        <v>1567.3751200000002</v>
      </c>
    </row>
    <row r="8" spans="1:8" ht="15.5">
      <c r="A8" s="76">
        <v>2019</v>
      </c>
      <c r="B8" s="76" t="s">
        <v>70</v>
      </c>
      <c r="C8" s="76" t="s">
        <v>90</v>
      </c>
      <c r="D8" s="76">
        <v>25.486566</v>
      </c>
      <c r="E8" s="76">
        <v>55.743879</v>
      </c>
      <c r="F8" s="77">
        <v>157.626</v>
      </c>
      <c r="G8" s="77">
        <v>1174.6612</v>
      </c>
      <c r="H8" s="77">
        <f t="shared" si="0"/>
        <v>1332.2872</v>
      </c>
    </row>
    <row r="9" spans="1:8" ht="15.5">
      <c r="A9" s="76">
        <v>2018</v>
      </c>
      <c r="B9" s="76" t="s">
        <v>64</v>
      </c>
      <c r="C9" s="76" t="s">
        <v>86</v>
      </c>
      <c r="D9" s="76">
        <v>23.424541999999999</v>
      </c>
      <c r="E9" s="76">
        <v>53.804267000000003</v>
      </c>
      <c r="F9" s="77">
        <v>127.04600000000001</v>
      </c>
      <c r="G9" s="77">
        <v>0</v>
      </c>
      <c r="H9" s="77">
        <f t="shared" si="0"/>
        <v>127.04600000000001</v>
      </c>
    </row>
    <row r="10" spans="1:8" ht="15.5">
      <c r="A10" s="76">
        <v>2018</v>
      </c>
      <c r="B10" s="76" t="s">
        <v>65</v>
      </c>
      <c r="C10" s="76" t="s">
        <v>87</v>
      </c>
      <c r="D10" s="76">
        <v>24.942855999999999</v>
      </c>
      <c r="E10" s="76">
        <v>55.370292999999997</v>
      </c>
      <c r="F10" s="77">
        <v>17.514000000000003</v>
      </c>
      <c r="G10" s="77">
        <v>0</v>
      </c>
      <c r="H10" s="77">
        <f t="shared" si="0"/>
        <v>17.514000000000003</v>
      </c>
    </row>
    <row r="11" spans="1:8" ht="15.5">
      <c r="A11" s="76">
        <v>2018</v>
      </c>
      <c r="B11" s="76" t="s">
        <v>66</v>
      </c>
      <c r="C11" s="76" t="s">
        <v>88</v>
      </c>
      <c r="D11" s="76">
        <v>25.176641</v>
      </c>
      <c r="E11" s="76">
        <v>55.751413999999997</v>
      </c>
      <c r="F11" s="77">
        <v>344.44200000000001</v>
      </c>
      <c r="G11" s="77">
        <v>1743.3380000000002</v>
      </c>
      <c r="H11" s="77">
        <f t="shared" si="0"/>
        <v>2087.7800000000002</v>
      </c>
    </row>
    <row r="12" spans="1:8" ht="15.5">
      <c r="A12" s="76">
        <v>2018</v>
      </c>
      <c r="B12" s="76" t="s">
        <v>67</v>
      </c>
      <c r="C12" s="76" t="s">
        <v>91</v>
      </c>
      <c r="D12" s="76">
        <v>25.673954999999999</v>
      </c>
      <c r="E12" s="76">
        <v>56.007466999999998</v>
      </c>
      <c r="F12" s="77">
        <v>78.118000000000009</v>
      </c>
      <c r="G12" s="77">
        <v>1639.6440000000002</v>
      </c>
      <c r="H12" s="77">
        <f t="shared" si="0"/>
        <v>1717.7620000000002</v>
      </c>
    </row>
    <row r="13" spans="1:8" ht="15.5">
      <c r="A13" s="76">
        <v>2018</v>
      </c>
      <c r="B13" s="76" t="s">
        <v>68</v>
      </c>
      <c r="C13" s="76" t="s">
        <v>89</v>
      </c>
      <c r="D13" s="76">
        <v>25.402217</v>
      </c>
      <c r="E13" s="76">
        <v>55.525883</v>
      </c>
      <c r="F13" s="77">
        <v>146.64500000000001</v>
      </c>
      <c r="G13" s="77">
        <v>0</v>
      </c>
      <c r="H13" s="77">
        <f t="shared" si="0"/>
        <v>146.64500000000001</v>
      </c>
    </row>
    <row r="14" spans="1:8" ht="15.5">
      <c r="A14" s="76">
        <v>2018</v>
      </c>
      <c r="B14" s="76" t="s">
        <v>69</v>
      </c>
      <c r="C14" s="76" t="s">
        <v>92</v>
      </c>
      <c r="D14" s="76">
        <v>25.480163000000001</v>
      </c>
      <c r="E14" s="76">
        <v>56.272115999999997</v>
      </c>
      <c r="F14" s="77">
        <v>48.886300000000006</v>
      </c>
      <c r="G14" s="77">
        <v>1175.94</v>
      </c>
      <c r="H14" s="77">
        <f t="shared" si="0"/>
        <v>1224.8263000000002</v>
      </c>
    </row>
    <row r="15" spans="1:8" ht="15.5">
      <c r="A15" s="76">
        <v>2018</v>
      </c>
      <c r="B15" s="76" t="s">
        <v>70</v>
      </c>
      <c r="C15" s="76" t="s">
        <v>90</v>
      </c>
      <c r="D15" s="76">
        <v>25.486566</v>
      </c>
      <c r="E15" s="76">
        <v>55.743879</v>
      </c>
      <c r="F15" s="77">
        <v>285.64500000000004</v>
      </c>
      <c r="G15" s="77">
        <v>982.3130000000001</v>
      </c>
      <c r="H15" s="77">
        <f t="shared" si="0"/>
        <v>1267.9580000000001</v>
      </c>
    </row>
    <row r="16" spans="1:8" ht="15.5">
      <c r="A16" s="76">
        <v>2017</v>
      </c>
      <c r="B16" s="76" t="s">
        <v>64</v>
      </c>
      <c r="C16" s="76" t="s">
        <v>86</v>
      </c>
      <c r="D16" s="76">
        <v>23.424541999999999</v>
      </c>
      <c r="E16" s="76">
        <v>53.804267000000003</v>
      </c>
      <c r="F16" s="77">
        <v>109.10846699999999</v>
      </c>
      <c r="G16" s="77">
        <v>0</v>
      </c>
      <c r="H16" s="77">
        <f t="shared" si="0"/>
        <v>109.10846699999999</v>
      </c>
    </row>
    <row r="17" spans="1:8" ht="15.5">
      <c r="A17" s="76">
        <v>2017</v>
      </c>
      <c r="B17" s="76" t="s">
        <v>65</v>
      </c>
      <c r="C17" s="76" t="s">
        <v>87</v>
      </c>
      <c r="D17" s="76">
        <v>24.942855999999999</v>
      </c>
      <c r="E17" s="76">
        <v>55.370292999999997</v>
      </c>
      <c r="F17" s="77">
        <v>1510.7326199999998</v>
      </c>
      <c r="G17" s="77">
        <v>0</v>
      </c>
      <c r="H17" s="77">
        <f t="shared" si="0"/>
        <v>1510.7326199999998</v>
      </c>
    </row>
    <row r="18" spans="1:8" ht="15.5">
      <c r="A18" s="76">
        <v>2017</v>
      </c>
      <c r="B18" s="76" t="s">
        <v>66</v>
      </c>
      <c r="C18" s="76" t="s">
        <v>88</v>
      </c>
      <c r="D18" s="76">
        <v>25.176641</v>
      </c>
      <c r="E18" s="76">
        <v>55.751413999999997</v>
      </c>
      <c r="F18" s="77">
        <v>428.04090899999994</v>
      </c>
      <c r="G18" s="77">
        <v>1284.1227270000004</v>
      </c>
      <c r="H18" s="77">
        <f t="shared" si="0"/>
        <v>1712.1636360000002</v>
      </c>
    </row>
    <row r="19" spans="1:8" ht="15.5">
      <c r="A19" s="76">
        <v>2017</v>
      </c>
      <c r="B19" s="76" t="s">
        <v>67</v>
      </c>
      <c r="C19" s="76" t="s">
        <v>91</v>
      </c>
      <c r="D19" s="76">
        <v>25.673954999999999</v>
      </c>
      <c r="E19" s="76">
        <v>56.007466999999998</v>
      </c>
      <c r="F19" s="77">
        <v>67.143671999999995</v>
      </c>
      <c r="G19" s="77">
        <v>1236.5626260000001</v>
      </c>
      <c r="H19" s="77">
        <f t="shared" si="0"/>
        <v>1303.7062980000001</v>
      </c>
    </row>
    <row r="20" spans="1:8" ht="15.5">
      <c r="A20" s="76">
        <v>2017</v>
      </c>
      <c r="B20" s="76" t="s">
        <v>68</v>
      </c>
      <c r="C20" s="76" t="s">
        <v>89</v>
      </c>
      <c r="D20" s="76">
        <v>25.402217</v>
      </c>
      <c r="E20" s="76">
        <v>55.525883</v>
      </c>
      <c r="F20" s="77">
        <v>125.89438499999999</v>
      </c>
      <c r="G20" s="77">
        <v>142.68030300000004</v>
      </c>
      <c r="H20" s="77">
        <f t="shared" si="0"/>
        <v>268.57468800000004</v>
      </c>
    </row>
    <row r="21" spans="1:8" ht="15.5">
      <c r="A21" s="76">
        <v>2017</v>
      </c>
      <c r="B21" s="76" t="s">
        <v>69</v>
      </c>
      <c r="C21" s="76" t="s">
        <v>92</v>
      </c>
      <c r="D21" s="76">
        <v>25.480163000000001</v>
      </c>
      <c r="E21" s="76">
        <v>56.272115999999997</v>
      </c>
      <c r="F21" s="77">
        <v>41.964794999999995</v>
      </c>
      <c r="G21" s="77">
        <v>1093.8823230000003</v>
      </c>
      <c r="H21" s="77">
        <f t="shared" si="0"/>
        <v>1135.8471180000004</v>
      </c>
    </row>
    <row r="22" spans="1:8" ht="15.5">
      <c r="A22" s="76">
        <v>2017</v>
      </c>
      <c r="B22" s="76" t="s">
        <v>70</v>
      </c>
      <c r="C22" s="76" t="s">
        <v>90</v>
      </c>
      <c r="D22" s="76">
        <v>25.486566</v>
      </c>
      <c r="E22" s="76">
        <v>55.743879</v>
      </c>
      <c r="F22" s="77">
        <v>125.89438499999999</v>
      </c>
      <c r="G22" s="77">
        <v>998.76212100000009</v>
      </c>
      <c r="H22" s="77">
        <f t="shared" si="0"/>
        <v>1124.656506</v>
      </c>
    </row>
    <row r="23" spans="1:8" ht="15.5">
      <c r="A23" s="76">
        <v>2016</v>
      </c>
      <c r="B23" s="76" t="s">
        <v>64</v>
      </c>
      <c r="C23" s="76" t="s">
        <v>86</v>
      </c>
      <c r="D23" s="76">
        <v>23.424541999999999</v>
      </c>
      <c r="E23" s="76">
        <v>53.804267000000003</v>
      </c>
      <c r="F23" s="77">
        <v>102.02864099999999</v>
      </c>
      <c r="G23" s="77">
        <v>0</v>
      </c>
      <c r="H23" s="77">
        <f t="shared" si="0"/>
        <v>102.02864099999999</v>
      </c>
    </row>
    <row r="24" spans="1:8" ht="15.5">
      <c r="A24" s="76">
        <v>2016</v>
      </c>
      <c r="B24" s="76" t="s">
        <v>65</v>
      </c>
      <c r="C24" s="76" t="s">
        <v>87</v>
      </c>
      <c r="D24" s="76">
        <v>24.942855999999999</v>
      </c>
      <c r="E24" s="76">
        <v>55.370292999999997</v>
      </c>
      <c r="F24" s="77">
        <v>1412.70426</v>
      </c>
      <c r="G24" s="77">
        <v>0</v>
      </c>
      <c r="H24" s="77">
        <f t="shared" si="0"/>
        <v>1412.70426</v>
      </c>
    </row>
    <row r="25" spans="1:8" ht="15.5">
      <c r="A25" s="76">
        <v>2016</v>
      </c>
      <c r="B25" s="76" t="s">
        <v>66</v>
      </c>
      <c r="C25" s="76" t="s">
        <v>88</v>
      </c>
      <c r="D25" s="76">
        <v>25.176641</v>
      </c>
      <c r="E25" s="76">
        <v>55.751413999999997</v>
      </c>
      <c r="F25" s="77">
        <v>400.26620700000001</v>
      </c>
      <c r="G25" s="77">
        <v>1200.7986210000001</v>
      </c>
      <c r="H25" s="77">
        <f t="shared" si="0"/>
        <v>1601.064828</v>
      </c>
    </row>
    <row r="26" spans="1:8" ht="15.5">
      <c r="A26" s="76">
        <v>2016</v>
      </c>
      <c r="B26" s="76" t="s">
        <v>67</v>
      </c>
      <c r="C26" s="76" t="s">
        <v>91</v>
      </c>
      <c r="D26" s="76">
        <v>25.673954999999999</v>
      </c>
      <c r="E26" s="76">
        <v>56.007466999999998</v>
      </c>
      <c r="F26" s="77">
        <v>62.786856</v>
      </c>
      <c r="G26" s="77">
        <v>1156.3245980000002</v>
      </c>
      <c r="H26" s="77">
        <f t="shared" si="0"/>
        <v>1219.1114540000001</v>
      </c>
    </row>
    <row r="27" spans="1:8" ht="15.5">
      <c r="A27" s="76">
        <v>2016</v>
      </c>
      <c r="B27" s="76" t="s">
        <v>68</v>
      </c>
      <c r="C27" s="76" t="s">
        <v>89</v>
      </c>
      <c r="D27" s="76">
        <v>25.402217</v>
      </c>
      <c r="E27" s="76">
        <v>55.525883</v>
      </c>
      <c r="F27" s="77">
        <v>117.72535499999998</v>
      </c>
      <c r="G27" s="77">
        <v>133.42206900000002</v>
      </c>
      <c r="H27" s="77">
        <f t="shared" si="0"/>
        <v>251.147424</v>
      </c>
    </row>
    <row r="28" spans="1:8" ht="15.5">
      <c r="A28" s="76">
        <v>2016</v>
      </c>
      <c r="B28" s="76" t="s">
        <v>69</v>
      </c>
      <c r="C28" s="76" t="s">
        <v>92</v>
      </c>
      <c r="D28" s="76">
        <v>25.480163000000001</v>
      </c>
      <c r="E28" s="76">
        <v>56.272115999999997</v>
      </c>
      <c r="F28" s="77">
        <v>39.241785</v>
      </c>
      <c r="G28" s="77">
        <v>1022.9025290000002</v>
      </c>
      <c r="H28" s="77">
        <f t="shared" si="0"/>
        <v>1062.1443140000001</v>
      </c>
    </row>
    <row r="29" spans="1:8" ht="15.5">
      <c r="A29" s="76">
        <v>2016</v>
      </c>
      <c r="B29" s="76" t="s">
        <v>70</v>
      </c>
      <c r="C29" s="76" t="s">
        <v>90</v>
      </c>
      <c r="D29" s="76">
        <v>25.486566</v>
      </c>
      <c r="E29" s="76">
        <v>55.743879</v>
      </c>
      <c r="F29" s="77">
        <v>117.72535499999998</v>
      </c>
      <c r="G29" s="77">
        <v>933.9544830000001</v>
      </c>
      <c r="H29" s="77">
        <f t="shared" si="0"/>
        <v>1051.679838</v>
      </c>
    </row>
    <row r="30" spans="1:8" ht="15.5">
      <c r="A30" s="76">
        <v>2015</v>
      </c>
      <c r="B30" s="76" t="s">
        <v>64</v>
      </c>
      <c r="C30" s="76" t="s">
        <v>86</v>
      </c>
      <c r="D30" s="76">
        <v>23.424541999999999</v>
      </c>
      <c r="E30" s="76">
        <v>53.804267000000003</v>
      </c>
      <c r="F30" s="77">
        <v>86.394477000000052</v>
      </c>
      <c r="G30" s="77">
        <v>0</v>
      </c>
      <c r="H30" s="77">
        <f t="shared" si="0"/>
        <v>86.394477000000052</v>
      </c>
    </row>
    <row r="31" spans="1:8" ht="15.5">
      <c r="A31" s="76">
        <v>2015</v>
      </c>
      <c r="B31" s="76" t="s">
        <v>65</v>
      </c>
      <c r="C31" s="76" t="s">
        <v>87</v>
      </c>
      <c r="D31" s="76">
        <v>24.942855999999999</v>
      </c>
      <c r="E31" s="76">
        <v>55.370292999999997</v>
      </c>
      <c r="F31" s="77">
        <v>1196.2312200000008</v>
      </c>
      <c r="G31" s="77">
        <v>0</v>
      </c>
      <c r="H31" s="77">
        <f t="shared" si="0"/>
        <v>1196.2312200000008</v>
      </c>
    </row>
    <row r="32" spans="1:8" ht="15.5">
      <c r="A32" s="76">
        <v>2015</v>
      </c>
      <c r="B32" s="76" t="s">
        <v>66</v>
      </c>
      <c r="C32" s="76" t="s">
        <v>88</v>
      </c>
      <c r="D32" s="76">
        <v>25.176641</v>
      </c>
      <c r="E32" s="76">
        <v>55.751413999999997</v>
      </c>
      <c r="F32" s="77">
        <v>338.93217900000019</v>
      </c>
      <c r="G32" s="77">
        <v>1016.7965370000001</v>
      </c>
      <c r="H32" s="77">
        <f t="shared" si="0"/>
        <v>1355.7287160000003</v>
      </c>
    </row>
    <row r="33" spans="1:8" ht="15.5">
      <c r="A33" s="76">
        <v>2015</v>
      </c>
      <c r="B33" s="76" t="s">
        <v>67</v>
      </c>
      <c r="C33" s="76" t="s">
        <v>91</v>
      </c>
      <c r="D33" s="76">
        <v>25.673954999999999</v>
      </c>
      <c r="E33" s="76">
        <v>56.007466999999998</v>
      </c>
      <c r="F33" s="77">
        <v>53.16583200000003</v>
      </c>
      <c r="G33" s="77">
        <v>979.13740600000006</v>
      </c>
      <c r="H33" s="77">
        <f t="shared" si="0"/>
        <v>1032.3032380000002</v>
      </c>
    </row>
    <row r="34" spans="1:8" ht="15.5">
      <c r="A34" s="76">
        <v>2015</v>
      </c>
      <c r="B34" s="76" t="s">
        <v>68</v>
      </c>
      <c r="C34" s="76" t="s">
        <v>89</v>
      </c>
      <c r="D34" s="76">
        <v>25.402217</v>
      </c>
      <c r="E34" s="76">
        <v>55.525883</v>
      </c>
      <c r="F34" s="77">
        <v>99.685935000000057</v>
      </c>
      <c r="G34" s="77">
        <v>112.97739299999999</v>
      </c>
      <c r="H34" s="77">
        <f t="shared" si="0"/>
        <v>212.66332800000004</v>
      </c>
    </row>
    <row r="35" spans="1:8" ht="15.5">
      <c r="A35" s="76">
        <v>2015</v>
      </c>
      <c r="B35" s="76" t="s">
        <v>69</v>
      </c>
      <c r="C35" s="76" t="s">
        <v>92</v>
      </c>
      <c r="D35" s="76">
        <v>25.480163000000001</v>
      </c>
      <c r="E35" s="76">
        <v>56.272115999999997</v>
      </c>
      <c r="F35" s="77">
        <v>33.228645000000022</v>
      </c>
      <c r="G35" s="77">
        <v>866.16001300000005</v>
      </c>
      <c r="H35" s="77">
        <f t="shared" si="0"/>
        <v>899.38865800000008</v>
      </c>
    </row>
    <row r="36" spans="1:8" ht="15.5">
      <c r="A36" s="76">
        <v>2015</v>
      </c>
      <c r="B36" s="76" t="s">
        <v>70</v>
      </c>
      <c r="C36" s="76" t="s">
        <v>90</v>
      </c>
      <c r="D36" s="76">
        <v>25.486566</v>
      </c>
      <c r="E36" s="76">
        <v>55.743879</v>
      </c>
      <c r="F36" s="77">
        <v>99.685935000000057</v>
      </c>
      <c r="G36" s="77">
        <v>790.84175099999993</v>
      </c>
      <c r="H36" s="77">
        <f t="shared" si="0"/>
        <v>890.52768600000002</v>
      </c>
    </row>
    <row r="37" spans="1:8" ht="15.5">
      <c r="F37" s="78"/>
      <c r="G37" s="78"/>
    </row>
    <row r="38" spans="1:8" ht="15.5"/>
    <row r="39" spans="1:8" ht="15.5"/>
    <row r="40" spans="1:8" ht="15.5"/>
    <row r="41" spans="1:8" ht="15.5"/>
    <row r="42" spans="1:8" ht="15.5"/>
    <row r="43" spans="1:8" ht="15.5"/>
    <row r="44" spans="1:8" ht="15.5"/>
    <row r="45" spans="1:8" ht="15.5"/>
    <row r="46" spans="1:8" ht="15.5"/>
    <row r="47" spans="1:8" ht="15.5"/>
    <row r="48" spans="1:8" ht="15.5"/>
    <row r="49" ht="15.5"/>
    <row r="50" ht="15.5"/>
    <row r="51" ht="15.5"/>
    <row r="52" ht="15.5"/>
    <row r="53" ht="15.5"/>
    <row r="54" ht="15.5"/>
    <row r="55" ht="15.5"/>
    <row r="56" ht="15.5"/>
    <row r="57" ht="15.5"/>
    <row r="58" ht="15.5"/>
    <row r="59" ht="15.5"/>
    <row r="60" ht="15.5"/>
    <row r="61" ht="15.5"/>
    <row r="62" ht="15.5"/>
    <row r="63" ht="15.5"/>
    <row r="64" ht="15.5"/>
    <row r="65" ht="15.5"/>
    <row r="66" ht="15.5"/>
    <row r="67" ht="15.5"/>
    <row r="68" ht="15.5"/>
    <row r="69" ht="15.5"/>
    <row r="70" ht="15.5"/>
    <row r="71" ht="15.5"/>
    <row r="72" ht="15.5"/>
    <row r="73" ht="15.5"/>
    <row r="74" ht="15.5"/>
    <row r="75" ht="15.5"/>
    <row r="76" ht="15.5"/>
    <row r="77" ht="15.5"/>
    <row r="78" ht="15.5"/>
    <row r="79" ht="15.5"/>
    <row r="80" ht="15.5"/>
    <row r="81" ht="15.5"/>
    <row r="82" ht="15.5"/>
    <row r="83" ht="15.5"/>
    <row r="84" ht="15.5"/>
    <row r="85" ht="15.5"/>
    <row r="86" ht="15.5"/>
    <row r="87" ht="15.5"/>
    <row r="88" ht="15.5"/>
    <row r="89" ht="15.5"/>
    <row r="90" ht="15.5"/>
    <row r="91" ht="15.5"/>
    <row r="92" ht="15.5"/>
    <row r="93" ht="15.5"/>
    <row r="94" ht="15.5"/>
    <row r="95" ht="15.5"/>
    <row r="96" ht="15.5"/>
    <row r="97" ht="15.5"/>
    <row r="98" ht="15.5"/>
    <row r="99" ht="15.5"/>
    <row r="100" ht="15.5"/>
    <row r="101" ht="15.5"/>
    <row r="102" ht="15.5"/>
    <row r="103" ht="15.5"/>
    <row r="104" ht="15.5"/>
    <row r="105" ht="15.5"/>
    <row r="106" ht="15.5"/>
    <row r="107" ht="15.5"/>
    <row r="108" ht="15.5"/>
    <row r="109" ht="15.5"/>
    <row r="110" ht="15.5"/>
    <row r="111" ht="15.5"/>
    <row r="112" ht="15.5"/>
    <row r="113" ht="15.5"/>
    <row r="114" ht="15.5"/>
    <row r="115" ht="15.5"/>
    <row r="116" ht="15.5"/>
    <row r="117" ht="15.5"/>
    <row r="118" ht="15.5"/>
    <row r="119" ht="15.5"/>
    <row r="120" ht="15.5"/>
    <row r="121" ht="15.5"/>
    <row r="122" ht="15.5"/>
    <row r="123" ht="15.5"/>
    <row r="124" ht="15.5"/>
    <row r="125" ht="15.5"/>
    <row r="126" ht="15.5"/>
    <row r="127" ht="15.5"/>
    <row r="128" ht="15.5"/>
    <row r="129" ht="15.5"/>
    <row r="130" ht="15.5"/>
    <row r="131" ht="15.5"/>
    <row r="132" ht="15.5"/>
    <row r="133" ht="15.5"/>
    <row r="134" ht="15.5"/>
    <row r="135" ht="15.5"/>
    <row r="136" ht="15.5"/>
    <row r="137" ht="15.5"/>
    <row r="138" ht="15.5"/>
    <row r="139" ht="15.5"/>
    <row r="140" ht="15.5"/>
    <row r="141" ht="15.5"/>
    <row r="142" ht="15.5"/>
    <row r="143" ht="15.5"/>
    <row r="144" ht="15.5"/>
    <row r="145" ht="15.5"/>
    <row r="146" ht="15.5"/>
    <row r="147" ht="15.5"/>
    <row r="148" ht="15.5"/>
    <row r="149" ht="15.5"/>
    <row r="150" ht="15.5"/>
    <row r="151" ht="15.5"/>
    <row r="152" ht="15.5"/>
    <row r="153" ht="15.5"/>
    <row r="154" ht="15.5"/>
    <row r="155" ht="15.5"/>
    <row r="156" ht="15.5"/>
    <row r="157" ht="15.5"/>
    <row r="158" ht="15.5"/>
    <row r="159" ht="15.5"/>
    <row r="160" ht="15.5"/>
    <row r="161" ht="15.5"/>
    <row r="162" ht="15.5"/>
    <row r="163" ht="15.5"/>
    <row r="164" ht="15.5"/>
    <row r="165" ht="15.5"/>
    <row r="166" ht="15.5"/>
    <row r="167" ht="15.5"/>
    <row r="168" ht="15.5"/>
    <row r="169" ht="15.5"/>
    <row r="170" ht="15.5"/>
    <row r="171" ht="15.5"/>
    <row r="172" ht="15.5"/>
    <row r="173" ht="15.5"/>
    <row r="174" ht="15.5"/>
    <row r="175" ht="15.5"/>
    <row r="176" ht="15.5"/>
    <row r="177" ht="15.5"/>
    <row r="178" ht="15.5"/>
    <row r="179" ht="15.5"/>
    <row r="180" ht="15.5"/>
    <row r="181" ht="15.5"/>
    <row r="182" ht="15.5"/>
    <row r="183" ht="15.5"/>
    <row r="184" ht="15.5"/>
    <row r="185" ht="15.5"/>
    <row r="186" ht="15.5"/>
    <row r="187" ht="15.5"/>
    <row r="188" ht="15.5"/>
    <row r="189" ht="15.5"/>
    <row r="190" ht="15.5"/>
    <row r="191" ht="15.5"/>
    <row r="192" ht="15.5"/>
    <row r="193" ht="15.5"/>
    <row r="194" ht="15.5"/>
    <row r="195" ht="15.5"/>
    <row r="196" ht="15.5"/>
    <row r="197" ht="15.5"/>
    <row r="198" ht="15.5"/>
    <row r="199" ht="15.5"/>
    <row r="200" ht="15.5"/>
    <row r="201" ht="15.5"/>
    <row r="202" ht="15.5"/>
    <row r="203" ht="15.5"/>
    <row r="204" ht="15.5"/>
    <row r="205" ht="15.5"/>
    <row r="206" ht="15.5"/>
    <row r="207" ht="15.5"/>
    <row r="208" ht="15.5"/>
    <row r="209" ht="15.5"/>
    <row r="210" ht="15.5"/>
    <row r="211" ht="15.5"/>
    <row r="212" ht="15.5"/>
    <row r="213" ht="15.5"/>
    <row r="214" ht="15.5"/>
    <row r="215" ht="15.5"/>
    <row r="216" ht="15.5"/>
    <row r="217" ht="15.5"/>
    <row r="218" ht="15.5"/>
    <row r="219" ht="15.5"/>
    <row r="220" ht="15.5"/>
    <row r="221" ht="15.5"/>
    <row r="222" ht="15.5"/>
    <row r="223" ht="15.5"/>
    <row r="224" ht="15.5"/>
    <row r="225" ht="15.5"/>
    <row r="226" ht="15.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6"/>
  <sheetViews>
    <sheetView topLeftCell="B1" workbookViewId="0">
      <selection activeCell="D7" sqref="D7"/>
    </sheetView>
  </sheetViews>
  <sheetFormatPr defaultColWidth="8.58203125" defaultRowHeight="15.5"/>
  <cols>
    <col min="1" max="1" width="8.58203125" style="62"/>
    <col min="2" max="2" width="42.9140625" style="62" bestFit="1" customWidth="1"/>
    <col min="3" max="3" width="91.58203125" style="65" customWidth="1"/>
    <col min="4" max="4" width="9.5" style="62" bestFit="1" customWidth="1"/>
    <col min="5" max="16384" width="8.58203125" style="62"/>
  </cols>
  <sheetData>
    <row r="2" spans="1:5" ht="16" thickBot="1"/>
    <row r="3" spans="1:5" ht="16" thickBot="1">
      <c r="B3" s="85" t="s">
        <v>63</v>
      </c>
      <c r="C3" s="86"/>
    </row>
    <row r="4" spans="1:5" ht="31">
      <c r="B4" s="113" t="s">
        <v>60</v>
      </c>
      <c r="C4" s="79" t="s">
        <v>80</v>
      </c>
    </row>
    <row r="5" spans="1:5" ht="31">
      <c r="B5" s="113" t="s">
        <v>84</v>
      </c>
      <c r="C5" s="79" t="s">
        <v>93</v>
      </c>
    </row>
    <row r="6" spans="1:5" ht="31">
      <c r="B6" s="113" t="s">
        <v>85</v>
      </c>
      <c r="C6" s="79" t="s">
        <v>94</v>
      </c>
    </row>
    <row r="7" spans="1:5" ht="46.5">
      <c r="B7" s="113" t="s">
        <v>103</v>
      </c>
      <c r="C7" s="81" t="s">
        <v>105</v>
      </c>
    </row>
    <row r="8" spans="1:5" ht="46.5">
      <c r="B8" s="113" t="s">
        <v>104</v>
      </c>
      <c r="C8" s="81" t="s">
        <v>106</v>
      </c>
    </row>
    <row r="9" spans="1:5" ht="31">
      <c r="B9" s="113" t="s">
        <v>78</v>
      </c>
      <c r="C9" s="79" t="s">
        <v>81</v>
      </c>
    </row>
    <row r="10" spans="1:5" ht="31">
      <c r="B10" s="113" t="s">
        <v>79</v>
      </c>
      <c r="C10" s="79" t="s">
        <v>82</v>
      </c>
    </row>
    <row r="11" spans="1:5" ht="31.5" customHeight="1" thickBot="1">
      <c r="B11" s="114" t="s">
        <v>73</v>
      </c>
      <c r="C11" s="80" t="s">
        <v>83</v>
      </c>
    </row>
    <row r="12" spans="1:5">
      <c r="B12" s="66"/>
      <c r="C12" s="74"/>
    </row>
    <row r="13" spans="1:5">
      <c r="B13" s="66"/>
      <c r="C13" s="73"/>
    </row>
    <row r="14" spans="1:5">
      <c r="A14" s="76"/>
      <c r="B14" s="76"/>
      <c r="C14" s="76"/>
      <c r="D14" s="76"/>
      <c r="E14" s="76"/>
    </row>
    <row r="15" spans="1:5">
      <c r="B15" s="66"/>
      <c r="C15" s="73"/>
    </row>
    <row r="16" spans="1:5">
      <c r="B16" s="67"/>
      <c r="C16" s="73"/>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5"/>
  <cols>
    <col min="1" max="1" width="130.5" customWidth="1"/>
  </cols>
  <sheetData>
    <row r="1" spans="1:1" ht="26.5" thickBot="1">
      <c r="A1" s="30" t="s">
        <v>21</v>
      </c>
    </row>
    <row r="2" spans="1:1" ht="16" thickTop="1"/>
    <row r="3" spans="1:1" ht="31">
      <c r="A3" s="29" t="s">
        <v>39</v>
      </c>
    </row>
    <row r="5" spans="1:1" ht="21">
      <c r="A5" s="2" t="s">
        <v>17</v>
      </c>
    </row>
    <row r="6" spans="1:1" ht="93">
      <c r="A6" s="29" t="s">
        <v>40</v>
      </c>
    </row>
    <row r="8" spans="1:1" ht="21">
      <c r="A8" s="31" t="s">
        <v>18</v>
      </c>
    </row>
    <row r="9" spans="1:1" ht="232.5">
      <c r="A9" s="29" t="s">
        <v>41</v>
      </c>
    </row>
    <row r="11" spans="1:1" ht="21">
      <c r="A11" s="31" t="s">
        <v>42</v>
      </c>
    </row>
    <row r="12" spans="1:1" ht="46.5">
      <c r="A12" s="29" t="s">
        <v>43</v>
      </c>
    </row>
    <row r="13" spans="1:1">
      <c r="A13" s="29"/>
    </row>
    <row r="14" spans="1:1" ht="21">
      <c r="A14" s="31" t="s">
        <v>44</v>
      </c>
    </row>
    <row r="15" spans="1:1" ht="31">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5"/>
  <cols>
    <col min="1" max="1" width="56.5" customWidth="1"/>
    <col min="2" max="2" width="20.58203125" customWidth="1"/>
    <col min="3" max="3" width="19.58203125" customWidth="1"/>
    <col min="4" max="4" width="16.83203125" customWidth="1"/>
    <col min="5" max="6" width="17.83203125" customWidth="1"/>
    <col min="7" max="7" width="18.33203125" customWidth="1"/>
    <col min="8" max="8" width="19" customWidth="1"/>
    <col min="9" max="10" width="21.58203125" customWidth="1"/>
    <col min="11" max="11" width="28.08203125" customWidth="1"/>
  </cols>
  <sheetData>
    <row r="1" spans="1:11" ht="32.25" customHeight="1">
      <c r="A1" s="26" t="s">
        <v>2</v>
      </c>
      <c r="B1" s="26"/>
      <c r="C1" s="26"/>
      <c r="D1" s="26"/>
      <c r="E1" s="26"/>
      <c r="F1" s="26"/>
      <c r="G1" s="26"/>
      <c r="H1" s="26"/>
      <c r="I1" s="26"/>
      <c r="J1" s="26"/>
      <c r="K1" s="27"/>
    </row>
    <row r="2" spans="1:11" ht="100" customHeight="1">
      <c r="A2" s="107" t="s">
        <v>38</v>
      </c>
      <c r="B2" s="108"/>
      <c r="C2" s="108"/>
      <c r="D2" s="108"/>
      <c r="E2" s="108"/>
      <c r="F2" s="108"/>
      <c r="G2" s="108"/>
      <c r="H2" s="108"/>
      <c r="I2" s="108"/>
      <c r="J2" s="108"/>
      <c r="K2" s="108"/>
    </row>
    <row r="3" spans="1:11" s="1" customFormat="1" ht="84.5">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93" t="s">
        <v>22</v>
      </c>
      <c r="B4" s="93"/>
      <c r="C4" s="93"/>
      <c r="D4" s="93"/>
      <c r="E4" s="93"/>
      <c r="F4" s="93"/>
      <c r="G4" s="112"/>
      <c r="H4" s="93"/>
      <c r="I4" s="93"/>
      <c r="J4" s="14"/>
      <c r="K4" s="3"/>
    </row>
    <row r="5" spans="1:11" ht="16"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94" t="s">
        <v>6</v>
      </c>
      <c r="D20" s="94"/>
      <c r="E20" s="94"/>
      <c r="F20" s="94"/>
      <c r="G20" s="94"/>
      <c r="H20" s="94"/>
      <c r="I20" s="94"/>
      <c r="J20" s="13"/>
      <c r="K20" s="27"/>
      <c r="M20" s="12"/>
      <c r="N20" s="15"/>
      <c r="O20" s="87"/>
      <c r="P20" s="87"/>
      <c r="Q20" s="12"/>
      <c r="R20" s="12"/>
      <c r="S20" s="12"/>
    </row>
    <row r="21" spans="1:20" ht="19.5">
      <c r="A21" s="4" t="s">
        <v>26</v>
      </c>
      <c r="B21" s="4"/>
      <c r="C21" s="13">
        <f>COUNTIF(D5:D19, "Yes")</f>
        <v>0</v>
      </c>
      <c r="D21" s="10"/>
      <c r="E21" s="10"/>
      <c r="F21" s="10"/>
      <c r="G21" s="10"/>
      <c r="H21" s="10"/>
      <c r="I21" s="10"/>
      <c r="J21" s="10"/>
      <c r="K21" s="35"/>
      <c r="M21" s="12"/>
      <c r="N21" s="15"/>
      <c r="O21" s="88"/>
      <c r="P21" s="88"/>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7" customHeight="1">
      <c r="A25" s="95" t="s">
        <v>14</v>
      </c>
      <c r="B25" s="95"/>
      <c r="C25" s="95"/>
      <c r="D25" s="95"/>
      <c r="E25" s="95"/>
      <c r="F25" s="95"/>
      <c r="G25" s="95"/>
      <c r="H25" s="95"/>
      <c r="I25" s="95"/>
      <c r="J25" s="6"/>
      <c r="M25" s="12"/>
      <c r="N25" s="12"/>
      <c r="O25" s="12"/>
      <c r="P25" s="12"/>
      <c r="Q25" s="12"/>
      <c r="R25" s="12"/>
      <c r="S25" s="12"/>
    </row>
    <row r="26" spans="1:20" ht="91" customHeight="1">
      <c r="A26" s="109" t="s">
        <v>37</v>
      </c>
      <c r="B26" s="109"/>
      <c r="C26" s="109"/>
      <c r="D26" s="109"/>
      <c r="E26" s="109"/>
      <c r="F26" s="109"/>
      <c r="G26" s="109"/>
      <c r="H26" s="109"/>
      <c r="I26" s="42"/>
      <c r="J26" s="42"/>
      <c r="M26" s="12"/>
      <c r="N26" s="12"/>
      <c r="O26" s="12"/>
      <c r="P26" s="12"/>
      <c r="Q26" s="12"/>
      <c r="R26" s="12"/>
      <c r="S26" s="12"/>
    </row>
    <row r="27" spans="1:20" ht="140.25" customHeight="1">
      <c r="A27" s="5" t="s">
        <v>0</v>
      </c>
      <c r="B27" s="5"/>
      <c r="C27" s="5" t="s">
        <v>36</v>
      </c>
      <c r="D27" s="5" t="s">
        <v>32</v>
      </c>
      <c r="E27" s="5" t="s">
        <v>33</v>
      </c>
      <c r="F27" s="96" t="s">
        <v>31</v>
      </c>
      <c r="G27" s="97"/>
      <c r="H27" s="97"/>
      <c r="I27" s="22"/>
      <c r="J27" s="22"/>
      <c r="K27" s="28"/>
      <c r="N27" s="12"/>
      <c r="O27" s="12"/>
      <c r="P27" s="12"/>
      <c r="Q27" s="12"/>
      <c r="R27" s="12"/>
      <c r="S27" s="12"/>
      <c r="T27" s="12"/>
    </row>
    <row r="28" spans="1:20" ht="21" customHeight="1" thickBot="1">
      <c r="A28" s="93" t="s">
        <v>1</v>
      </c>
      <c r="B28" s="93"/>
      <c r="C28" s="93"/>
      <c r="D28" s="93"/>
      <c r="E28" s="93"/>
      <c r="F28" s="93"/>
      <c r="G28" s="93"/>
      <c r="H28" s="93"/>
      <c r="I28" s="22"/>
      <c r="J28" s="22"/>
      <c r="K28" s="12"/>
      <c r="M28" s="12"/>
      <c r="N28" s="12"/>
      <c r="O28" s="12"/>
      <c r="P28" s="12"/>
      <c r="Q28" s="12"/>
      <c r="R28" s="12"/>
      <c r="S28" s="12"/>
    </row>
    <row r="29" spans="1:20" ht="17.25" customHeight="1" thickTop="1">
      <c r="A29" s="11" t="e">
        <f>#REF!</f>
        <v>#REF!</v>
      </c>
      <c r="B29" s="11"/>
      <c r="C29" s="52"/>
      <c r="D29" s="37"/>
      <c r="E29" s="37"/>
      <c r="F29" s="98"/>
      <c r="G29" s="99"/>
      <c r="H29" s="100"/>
      <c r="I29" s="22"/>
      <c r="J29" s="22"/>
      <c r="K29" s="28"/>
      <c r="N29" s="12"/>
      <c r="O29" s="12"/>
      <c r="P29" s="12"/>
      <c r="Q29" s="12"/>
      <c r="R29" s="12"/>
      <c r="S29" s="12"/>
      <c r="T29" s="12"/>
    </row>
    <row r="30" spans="1:20" ht="16" customHeight="1">
      <c r="A30" s="11" t="e">
        <f>#REF!</f>
        <v>#REF!</v>
      </c>
      <c r="B30" s="53"/>
      <c r="C30" s="43"/>
      <c r="D30" s="55"/>
      <c r="E30" s="38"/>
      <c r="F30" s="101"/>
      <c r="G30" s="102"/>
      <c r="H30" s="103"/>
      <c r="I30" s="22"/>
      <c r="J30" s="22"/>
      <c r="K30" s="28"/>
      <c r="N30" s="12"/>
      <c r="O30" s="12"/>
      <c r="P30" s="12"/>
      <c r="Q30" s="12"/>
      <c r="R30" s="12"/>
      <c r="S30" s="12"/>
      <c r="T30" s="12"/>
    </row>
    <row r="31" spans="1:20" ht="16" customHeight="1">
      <c r="A31" s="11" t="e">
        <f>#REF!</f>
        <v>#REF!</v>
      </c>
      <c r="B31" s="53"/>
      <c r="C31" s="43"/>
      <c r="D31" s="56"/>
      <c r="E31" s="37"/>
      <c r="F31" s="104"/>
      <c r="G31" s="105"/>
      <c r="H31" s="106"/>
      <c r="I31" s="22"/>
      <c r="J31" s="22"/>
      <c r="K31" s="28"/>
      <c r="N31" s="12"/>
      <c r="O31" s="12"/>
      <c r="P31" s="12"/>
      <c r="Q31" s="12"/>
      <c r="R31" s="12"/>
      <c r="S31" s="12"/>
      <c r="T31" s="12"/>
    </row>
    <row r="32" spans="1:20" ht="16" customHeight="1">
      <c r="A32" s="11" t="e">
        <f>#REF!</f>
        <v>#REF!</v>
      </c>
      <c r="B32" s="53"/>
      <c r="C32" s="43"/>
      <c r="D32" s="55"/>
      <c r="E32" s="38"/>
      <c r="F32" s="101"/>
      <c r="G32" s="102"/>
      <c r="H32" s="103"/>
      <c r="I32" s="22"/>
      <c r="J32" s="22"/>
      <c r="K32" s="28"/>
      <c r="N32" s="12"/>
      <c r="O32" s="12"/>
      <c r="P32" s="12"/>
      <c r="Q32" s="12"/>
      <c r="R32" s="12"/>
      <c r="S32" s="12"/>
      <c r="T32" s="12"/>
    </row>
    <row r="33" spans="1:20" ht="16" customHeight="1">
      <c r="A33" s="11" t="e">
        <f>#REF!</f>
        <v>#REF!</v>
      </c>
      <c r="B33" s="53"/>
      <c r="C33" s="43"/>
      <c r="D33" s="56"/>
      <c r="E33" s="37"/>
      <c r="F33" s="104"/>
      <c r="G33" s="105"/>
      <c r="H33" s="106"/>
      <c r="I33" s="22"/>
      <c r="J33" s="22"/>
      <c r="K33" s="28"/>
      <c r="N33" s="12"/>
      <c r="O33" s="12"/>
      <c r="P33" s="12"/>
      <c r="Q33" s="12"/>
      <c r="R33" s="12"/>
      <c r="S33" s="12"/>
      <c r="T33" s="12"/>
    </row>
    <row r="34" spans="1:20" ht="16" customHeight="1">
      <c r="A34" s="36" t="e">
        <f>#REF!</f>
        <v>#REF!</v>
      </c>
      <c r="B34" s="54"/>
      <c r="C34" s="43"/>
      <c r="D34" s="57"/>
      <c r="E34" s="39"/>
      <c r="F34" s="89"/>
      <c r="G34" s="90"/>
      <c r="H34" s="91"/>
      <c r="I34" s="22"/>
      <c r="J34" s="22"/>
      <c r="K34" s="28"/>
    </row>
    <row r="35" spans="1:20" ht="16" customHeight="1">
      <c r="A35" s="9" t="e">
        <f>#REF!</f>
        <v>#REF!</v>
      </c>
      <c r="B35" s="9"/>
      <c r="C35" s="43"/>
      <c r="D35" s="55"/>
      <c r="E35" s="38"/>
      <c r="F35" s="92"/>
      <c r="G35" s="92"/>
      <c r="H35" s="92"/>
      <c r="I35" s="22"/>
      <c r="J35" s="22"/>
      <c r="K35" s="28"/>
    </row>
    <row r="36" spans="1:20" ht="16" customHeight="1">
      <c r="A36" s="9" t="e">
        <f>#REF!</f>
        <v>#REF!</v>
      </c>
      <c r="B36" s="9"/>
      <c r="C36" s="43"/>
      <c r="D36" s="55"/>
      <c r="E36" s="38"/>
      <c r="F36" s="92"/>
      <c r="G36" s="92"/>
      <c r="H36" s="92"/>
      <c r="I36" s="22"/>
      <c r="J36" s="22"/>
      <c r="K36" s="28"/>
    </row>
    <row r="37" spans="1:20" ht="16" customHeight="1">
      <c r="A37" s="9" t="e">
        <f>#REF!</f>
        <v>#REF!</v>
      </c>
      <c r="B37" s="9"/>
      <c r="C37" s="43"/>
      <c r="D37" s="55"/>
      <c r="E37" s="38"/>
      <c r="F37" s="92"/>
      <c r="G37" s="92"/>
      <c r="H37" s="92"/>
      <c r="I37" s="22"/>
      <c r="J37" s="22"/>
      <c r="K37" s="28"/>
    </row>
    <row r="38" spans="1:20" ht="16" customHeight="1">
      <c r="A38" s="9" t="e">
        <f>#REF!</f>
        <v>#REF!</v>
      </c>
      <c r="B38" s="9"/>
      <c r="C38" s="43"/>
      <c r="D38" s="55"/>
      <c r="E38" s="38"/>
      <c r="F38" s="92"/>
      <c r="G38" s="92"/>
      <c r="H38" s="92"/>
      <c r="I38" s="22"/>
      <c r="J38" s="22"/>
      <c r="K38" s="28"/>
    </row>
    <row r="39" spans="1:20" ht="16" customHeight="1">
      <c r="A39" s="9" t="e">
        <f>#REF!</f>
        <v>#REF!</v>
      </c>
      <c r="B39" s="9"/>
      <c r="C39" s="43"/>
      <c r="D39" s="55"/>
      <c r="E39" s="38"/>
      <c r="F39" s="92"/>
      <c r="G39" s="92"/>
      <c r="H39" s="92"/>
      <c r="I39" s="22"/>
      <c r="J39" s="22"/>
      <c r="K39" s="28"/>
    </row>
    <row r="40" spans="1:20" ht="16" customHeight="1">
      <c r="A40" s="9" t="e">
        <f>#REF!</f>
        <v>#REF!</v>
      </c>
      <c r="B40" s="9"/>
      <c r="C40" s="43"/>
      <c r="D40" s="55"/>
      <c r="E40" s="38"/>
      <c r="F40" s="92"/>
      <c r="G40" s="92"/>
      <c r="H40" s="92"/>
      <c r="I40" s="22"/>
      <c r="J40" s="22"/>
      <c r="K40" s="28"/>
    </row>
    <row r="41" spans="1:20" ht="16" customHeight="1">
      <c r="A41" s="9" t="e">
        <f>#REF!</f>
        <v>#REF!</v>
      </c>
      <c r="B41" s="9"/>
      <c r="C41" s="43"/>
      <c r="D41" s="55"/>
      <c r="E41" s="38"/>
      <c r="F41" s="92"/>
      <c r="G41" s="92"/>
      <c r="H41" s="92"/>
      <c r="I41" s="22"/>
      <c r="J41" s="22"/>
      <c r="K41" s="28"/>
    </row>
    <row r="42" spans="1:20" ht="16" customHeight="1">
      <c r="A42" s="9" t="e">
        <f>#REF!</f>
        <v>#REF!</v>
      </c>
      <c r="B42" s="9"/>
      <c r="C42" s="43"/>
      <c r="D42" s="55"/>
      <c r="E42" s="38"/>
      <c r="F42" s="92"/>
      <c r="G42" s="92"/>
      <c r="H42" s="92"/>
      <c r="I42" s="22"/>
      <c r="J42" s="22"/>
      <c r="K42" s="28"/>
    </row>
    <row r="43" spans="1:20" ht="16" customHeight="1">
      <c r="A43" s="9" t="e">
        <f>#REF!</f>
        <v>#REF!</v>
      </c>
      <c r="B43" s="9"/>
      <c r="C43" s="43"/>
      <c r="D43" s="55"/>
      <c r="E43" s="38"/>
      <c r="F43" s="92"/>
      <c r="G43" s="92"/>
      <c r="H43" s="92"/>
      <c r="I43" s="22"/>
      <c r="J43" s="22"/>
      <c r="K43" s="28"/>
    </row>
    <row r="44" spans="1:20" ht="19.5">
      <c r="A44" s="7"/>
      <c r="B44" s="7"/>
      <c r="C44" s="111"/>
      <c r="D44" s="111"/>
      <c r="E44" s="111"/>
      <c r="F44" s="111"/>
      <c r="G44" s="111"/>
      <c r="H44" s="111"/>
      <c r="I44" s="111"/>
      <c r="J44" s="8"/>
      <c r="K44" s="12"/>
    </row>
    <row r="45" spans="1:20" ht="19.5">
      <c r="A45" s="21" t="s">
        <v>9</v>
      </c>
      <c r="B45" s="21"/>
      <c r="C45" s="110"/>
      <c r="D45" s="110"/>
      <c r="E45" s="110"/>
      <c r="F45" s="110"/>
      <c r="G45" s="110"/>
      <c r="H45" s="110"/>
      <c r="I45" s="110"/>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25"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Data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user</cp:lastModifiedBy>
  <dcterms:created xsi:type="dcterms:W3CDTF">2020-02-17T22:51:12Z</dcterms:created>
  <dcterms:modified xsi:type="dcterms:W3CDTF">2020-04-14T05:19:03Z</dcterms:modified>
</cp:coreProperties>
</file>